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320" windowHeight="109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<sst xmlns="http://schemas.openxmlformats.org/spreadsheetml/2006/main" count="82" uniqueCount="82">
  <si>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ДОХОДЫ ОТ ОКАЗАНИЯ ПЛАТНЫХ УСЛУГ (РАБОТ)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</si>
  <si>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</si>
  <si>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</si>
  <si>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</si>
  <si>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</si>
  <si>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</si>
  <si>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Доля налоговых и неналоговых доходов консолидированного бюджета в общем объеме доходов за 2016 год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</si>
  <si>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(АРЕНДА ЗЕМЛИ)</t>
  </si>
  <si>
    <t xml:space="preserve">Утверждено консолидированный бюджет </t>
  </si>
  <si>
    <t>ПРОЧИЕ НЕНАЛОГОВЫЕ ДОХОДЫ</t>
  </si>
  <si>
    <t>000 1 17 00000 00 0000 000</t>
  </si>
  <si>
    <t>ПОСТУПЛЕНИЯ (ПЕРЕЧИСЛЕНИЯ) ПО УРЕГУЛИРОВАНИЮ РАСЧЕТОВ МЕЖДУ БЮДЖЕТАМИ БЮДЖЕТНОЙ СИСТЕМЫ РОССИЙСКОЙ ФЕДЕРАЦИИ</t>
  </si>
  <si>
    <t>000 1 18 00000 00 0000 000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</si>
  <si>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</si>
  <si>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</si>
  <si>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</si>
  <si>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</si>
  <si>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</si>
  <si>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</si>
  <si>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Субсидии бюджетам бюджетной системы  Российской Федерации (межбюджетные субсидии)</t>
  </si>
  <si>
    <t>000 2 02 02000 00 0000 151</t>
  </si>
  <si>
    <t>Субвенции бюджетам бюджетной системы Российской Федерации</t>
  </si>
  <si>
    <t>000 2 02 03000 00 0000 151</t>
  </si>
  <si>
    <t>НАЛОГОВЫЕ ДОХОДЫ</t>
  </si>
  <si>
    <t>НЕНАЛОГОВЫЕ ДОХОДЫ</t>
  </si>
  <si>
    <t>Допнорматив</t>
  </si>
  <si>
    <t>НАЛОГОВЫЕ без допнорматива</t>
  </si>
  <si>
    <t>Налоговые и неналоговые без допнорматива</t>
  </si>
  <si>
    <t xml:space="preserve">Исполнение консолидированного бюджета </t>
  </si>
  <si>
    <t>Доходы всего без субвенций</t>
  </si>
  <si>
    <t xml:space="preserve">Доля налоговых и неналоговых </t>
  </si>
  <si>
    <t>Иные межбюджетные трансферты</t>
  </si>
  <si>
    <t>000 2 02 04000 00 0000 151</t>
  </si>
  <si>
    <t>ПРОЧИЕ БЕЗВОЗМЕЗДНЫЕ ПОСТУПЛЕНИЯ</t>
  </si>
  <si>
    <t>000 2 07 00000 00 0000 000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</si>
  <si>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</si>
  <si>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</si>
  <si>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Наименование показателя</t>
  </si>
  <si>
    <t>Код дохода по КД</t>
  </si>
  <si>
    <t>Утверждено суммы, подлежащие исключению в рамках консолидированного бюджета субъекта Российской Федерации</t>
  </si>
  <si>
    <t>Утверждено бюджеты муниципальных районов</t>
  </si>
  <si>
    <t>Утверждено бюджеты городских поселений</t>
  </si>
  <si>
    <t>Утверждено бюджеты сельских поселений</t>
  </si>
  <si>
    <t>Исполнено суммы, подлежащие исключению в рамках консолидированного бюджета субъекта Российской Федерации</t>
  </si>
  <si>
    <t>Исполнено по бюджетам муниципальных районов</t>
  </si>
  <si>
    <t>Исполнено бюджеты городских поселений</t>
  </si>
  <si>
    <t>Исполнено бюджеты сельских поселений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</si>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</sst>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 ###\ ###\ ###\ ##0.00"/>
    <numFmt numFmtId="165" formatCode="###\ ###\ ###\ ###\ ##0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2" fontId="18" fillId="15" borderId="10" xfId="0" applyNumberFormat="1" applyFont="1" applyFill="1" applyBorder="1" applyAlignment="1">
      <alignment horizontal="center" wrapText="1"/>
    </xf>
    <xf numFmtId="4" fontId="18" fillId="3" borderId="10" xfId="0" applyNumberFormat="1" applyFont="1" applyFill="1" applyBorder="1" applyAlignment="1">
      <alignment horizontal="center" wrapText="1"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164" fontId="18" fillId="0" borderId="11" xfId="0" applyNumberFormat="1" applyFont="1" applyBorder="1" applyAlignment="1">
      <alignment/>
    </xf>
    <xf numFmtId="164" fontId="18" fillId="11" borderId="10" xfId="0" applyNumberFormat="1" applyFont="1" applyFill="1" applyBorder="1" applyAlignment="1">
      <alignment/>
    </xf>
    <xf numFmtId="0" fontId="18" fillId="0" borderId="10" xfId="0" applyFont="1" applyBorder="1" applyAlignment="1">
      <alignment wrapText="1"/>
    </xf>
    <xf numFmtId="164" fontId="18" fillId="4" borderId="10" xfId="0" applyNumberFormat="1" applyFont="1" applyFill="1" applyBorder="1" applyAlignment="1">
      <alignment/>
    </xf>
    <xf numFmtId="164" fontId="18" fillId="7" borderId="10" xfId="0" applyNumberFormat="1" applyFont="1" applyFill="1" applyBorder="1" applyAlignment="1">
      <alignment/>
    </xf>
    <xf numFmtId="164" fontId="18" fillId="7" borderId="11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center" wrapText="1"/>
    </xf>
    <xf numFmtId="4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164" fontId="18" fillId="0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7" fillId="22" borderId="10" xfId="0" applyFont="1" applyFill="1" applyBorder="1" applyAlignment="1">
      <alignment horizontal="left" wrapText="1"/>
    </xf>
    <xf numFmtId="0" fontId="17" fillId="22" borderId="10" xfId="0" applyFont="1" applyFill="1" applyBorder="1" applyAlignment="1">
      <alignment horizontal="center" wrapText="1"/>
    </xf>
    <xf numFmtId="2" fontId="17" fillId="22" borderId="10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tabSelected="1" zoomScale="75" zoomScaleNormal="75" zoomScalePageLayoutView="0" workbookViewId="0" topLeftCell="A1">
      <selection activeCell="C18" sqref="C18"/>
    </sheetView>
  </sheetViews>
  <sheetFormatPr defaultColWidth="9.140625" defaultRowHeight="15"/>
  <cols>
    <col min="1" max="1" width="37.57421875" style="1" customWidth="1"/>
    <col min="2" max="2" width="26.00390625" style="1" customWidth="1"/>
    <col min="3" max="3" width="17.00390625" style="1" customWidth="1"/>
    <col min="4" max="7" width="17.00390625" style="1" hidden="1" customWidth="1"/>
    <col min="8" max="8" width="19.8515625" style="1" customWidth="1"/>
    <col min="9" max="12" width="17.00390625" style="1" hidden="1" customWidth="1"/>
    <col min="13" max="16384" width="9.140625" style="1" customWidth="1"/>
  </cols>
  <sheetData>
    <row r="2" spans="1:12" ht="51.75" customHeight="1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5" spans="1:12" ht="173.25">
      <c r="A5" s="2" t="s">
        <v>37</v>
      </c>
      <c r="B5" s="2" t="s">
        <v>38</v>
      </c>
      <c r="C5" s="2" t="s">
        <v>8</v>
      </c>
      <c r="D5" s="2" t="s">
        <v>39</v>
      </c>
      <c r="E5" s="2" t="s">
        <v>40</v>
      </c>
      <c r="F5" s="2" t="s">
        <v>41</v>
      </c>
      <c r="G5" s="2" t="s">
        <v>42</v>
      </c>
      <c r="H5" s="2" t="s">
        <v>28</v>
      </c>
      <c r="I5" s="3" t="s">
        <v>43</v>
      </c>
      <c r="J5" s="3" t="s">
        <v>44</v>
      </c>
      <c r="K5" s="3" t="s">
        <v>45</v>
      </c>
      <c r="L5" s="4" t="s">
        <v>46</v>
      </c>
    </row>
    <row r="6" spans="1:12" ht="15.75">
      <c r="A6" s="22" t="s">
        <v>30</v>
      </c>
      <c r="B6" s="23"/>
      <c r="C6" s="24">
        <f aca="true" t="shared" si="0" ref="C6:L6">C9/C7*100</f>
        <v>30.656583981982216</v>
      </c>
      <c r="D6" s="24">
        <f t="shared" si="0"/>
        <v>0</v>
      </c>
      <c r="E6" s="24">
        <f t="shared" si="0"/>
        <v>26.04620084655976</v>
      </c>
      <c r="F6" s="24">
        <f t="shared" si="0"/>
        <v>59.532696157371966</v>
      </c>
      <c r="G6" s="24">
        <f t="shared" si="0"/>
        <v>20.253979420522736</v>
      </c>
      <c r="H6" s="24">
        <f t="shared" si="0"/>
        <v>34.336060134017465</v>
      </c>
      <c r="I6" s="5">
        <f t="shared" si="0"/>
        <v>0</v>
      </c>
      <c r="J6" s="5">
        <f t="shared" si="0"/>
        <v>29.98634419053711</v>
      </c>
      <c r="K6" s="5">
        <f t="shared" si="0"/>
        <v>61.42341635186036</v>
      </c>
      <c r="L6" s="5">
        <f t="shared" si="0"/>
        <v>21.048457401563542</v>
      </c>
    </row>
    <row r="7" spans="1:12" ht="31.5" hidden="1">
      <c r="A7" s="15" t="s">
        <v>29</v>
      </c>
      <c r="B7" s="16"/>
      <c r="C7" s="17">
        <f aca="true" t="shared" si="1" ref="C7:L7">C8-C40</f>
        <v>404086340</v>
      </c>
      <c r="D7" s="17">
        <f t="shared" si="1"/>
        <v>61267113</v>
      </c>
      <c r="E7" s="17">
        <f t="shared" si="1"/>
        <v>376047340</v>
      </c>
      <c r="F7" s="17">
        <f t="shared" si="1"/>
        <v>19972600</v>
      </c>
      <c r="G7" s="17">
        <f t="shared" si="1"/>
        <v>69333513</v>
      </c>
      <c r="H7" s="17">
        <f t="shared" si="1"/>
        <v>434233371.96999997</v>
      </c>
      <c r="I7" s="6">
        <f t="shared" si="1"/>
        <v>61085094.87</v>
      </c>
      <c r="J7" s="6">
        <f t="shared" si="1"/>
        <v>403369878.55</v>
      </c>
      <c r="K7" s="6">
        <f t="shared" si="1"/>
        <v>21768423.72</v>
      </c>
      <c r="L7" s="6">
        <f t="shared" si="1"/>
        <v>70180164.57</v>
      </c>
    </row>
    <row r="8" spans="1:12" ht="15.75">
      <c r="A8" s="7" t="s">
        <v>47</v>
      </c>
      <c r="B8" s="7" t="s">
        <v>48</v>
      </c>
      <c r="C8" s="8">
        <v>794162640</v>
      </c>
      <c r="D8" s="8">
        <v>62141113</v>
      </c>
      <c r="E8" s="8">
        <v>766123640</v>
      </c>
      <c r="F8" s="8">
        <v>19972600</v>
      </c>
      <c r="G8" s="8">
        <v>70207513</v>
      </c>
      <c r="H8" s="8">
        <v>804146857.04</v>
      </c>
      <c r="I8" s="8">
        <v>61959094.87</v>
      </c>
      <c r="J8" s="8">
        <v>773283363.62</v>
      </c>
      <c r="K8" s="8">
        <v>21768423.72</v>
      </c>
      <c r="L8" s="9">
        <v>71054164.57</v>
      </c>
    </row>
    <row r="9" spans="1:12" ht="47.25" hidden="1">
      <c r="A9" s="18" t="s">
        <v>27</v>
      </c>
      <c r="B9" s="19"/>
      <c r="C9" s="20">
        <f aca="true" t="shared" si="2" ref="C9:L9">C10-C13</f>
        <v>123879068.18181819</v>
      </c>
      <c r="D9" s="20">
        <f t="shared" si="2"/>
        <v>0</v>
      </c>
      <c r="E9" s="20">
        <f t="shared" si="2"/>
        <v>97946045.45454545</v>
      </c>
      <c r="F9" s="20">
        <f t="shared" si="2"/>
        <v>11890227.272727273</v>
      </c>
      <c r="G9" s="20">
        <f t="shared" si="2"/>
        <v>14042795.454545455</v>
      </c>
      <c r="H9" s="20">
        <f t="shared" si="2"/>
        <v>149098631.72159094</v>
      </c>
      <c r="I9" s="10">
        <f t="shared" si="2"/>
        <v>0</v>
      </c>
      <c r="J9" s="10">
        <f t="shared" si="2"/>
        <v>120955880.14295454</v>
      </c>
      <c r="K9" s="10">
        <f t="shared" si="2"/>
        <v>13370909.534772728</v>
      </c>
      <c r="L9" s="10">
        <f t="shared" si="2"/>
        <v>14771842.043863637</v>
      </c>
    </row>
    <row r="10" spans="1:12" ht="31.5">
      <c r="A10" s="11" t="s">
        <v>49</v>
      </c>
      <c r="B10" s="7" t="s">
        <v>50</v>
      </c>
      <c r="C10" s="8">
        <v>214481000</v>
      </c>
      <c r="D10" s="8">
        <v>0</v>
      </c>
      <c r="E10" s="8">
        <v>181180000</v>
      </c>
      <c r="F10" s="8">
        <v>18580000</v>
      </c>
      <c r="G10" s="8">
        <v>14721000</v>
      </c>
      <c r="H10" s="8">
        <v>247902714.43</v>
      </c>
      <c r="I10" s="8">
        <v>0</v>
      </c>
      <c r="J10" s="8">
        <v>211769960.69</v>
      </c>
      <c r="K10" s="8">
        <v>20566856.85</v>
      </c>
      <c r="L10" s="9">
        <v>15565896.89</v>
      </c>
    </row>
    <row r="11" spans="1:12" ht="31.5" hidden="1">
      <c r="A11" s="18" t="s">
        <v>26</v>
      </c>
      <c r="B11" s="19"/>
      <c r="C11" s="20">
        <f aca="true" t="shared" si="3" ref="C11:L11">C12-C13</f>
        <v>99427068.18181819</v>
      </c>
      <c r="D11" s="20">
        <f t="shared" si="3"/>
        <v>0</v>
      </c>
      <c r="E11" s="20">
        <f t="shared" si="3"/>
        <v>76886045.45454545</v>
      </c>
      <c r="F11" s="20">
        <f t="shared" si="3"/>
        <v>10349227.272727273</v>
      </c>
      <c r="G11" s="20">
        <f t="shared" si="3"/>
        <v>12191795.454545455</v>
      </c>
      <c r="H11" s="20">
        <f t="shared" si="3"/>
        <v>107168708.7815909</v>
      </c>
      <c r="I11" s="12">
        <f t="shared" si="3"/>
        <v>0</v>
      </c>
      <c r="J11" s="12">
        <f t="shared" si="3"/>
        <v>82919011.84295456</v>
      </c>
      <c r="K11" s="12">
        <f t="shared" si="3"/>
        <v>11401836.584772725</v>
      </c>
      <c r="L11" s="12">
        <f t="shared" si="3"/>
        <v>12847860.353863636</v>
      </c>
    </row>
    <row r="12" spans="1:12" ht="15.75" hidden="1">
      <c r="A12" s="19" t="s">
        <v>23</v>
      </c>
      <c r="B12" s="19"/>
      <c r="C12" s="20">
        <f aca="true" t="shared" si="4" ref="C12:L12">C14+C15+C16+C17+C18</f>
        <v>190029000</v>
      </c>
      <c r="D12" s="20">
        <f t="shared" si="4"/>
        <v>0</v>
      </c>
      <c r="E12" s="20">
        <f t="shared" si="4"/>
        <v>160120000</v>
      </c>
      <c r="F12" s="20">
        <f t="shared" si="4"/>
        <v>17039000</v>
      </c>
      <c r="G12" s="20">
        <f t="shared" si="4"/>
        <v>12870000</v>
      </c>
      <c r="H12" s="20">
        <f t="shared" si="4"/>
        <v>205972791.48999998</v>
      </c>
      <c r="I12" s="13">
        <f t="shared" si="4"/>
        <v>0</v>
      </c>
      <c r="J12" s="13">
        <f t="shared" si="4"/>
        <v>173733092.39000002</v>
      </c>
      <c r="K12" s="13">
        <f t="shared" si="4"/>
        <v>18597783.9</v>
      </c>
      <c r="L12" s="13">
        <f t="shared" si="4"/>
        <v>13641915.2</v>
      </c>
    </row>
    <row r="13" spans="1:12" ht="15.75" hidden="1">
      <c r="A13" s="19" t="s">
        <v>25</v>
      </c>
      <c r="B13" s="19"/>
      <c r="C13" s="20">
        <f aca="true" t="shared" si="5" ref="C13:L13">C14*58/88</f>
        <v>90601931.81818181</v>
      </c>
      <c r="D13" s="20">
        <f t="shared" si="5"/>
        <v>0</v>
      </c>
      <c r="E13" s="20">
        <f t="shared" si="5"/>
        <v>83233954.54545455</v>
      </c>
      <c r="F13" s="20">
        <f t="shared" si="5"/>
        <v>6689772.7272727275</v>
      </c>
      <c r="G13" s="20">
        <f t="shared" si="5"/>
        <v>678204.5454545454</v>
      </c>
      <c r="H13" s="20">
        <f t="shared" si="5"/>
        <v>98804082.70840909</v>
      </c>
      <c r="I13" s="13">
        <f t="shared" si="5"/>
        <v>0</v>
      </c>
      <c r="J13" s="13">
        <f t="shared" si="5"/>
        <v>90814080.54704545</v>
      </c>
      <c r="K13" s="13">
        <f t="shared" si="5"/>
        <v>7195947.315227273</v>
      </c>
      <c r="L13" s="13">
        <f t="shared" si="5"/>
        <v>794054.8461363637</v>
      </c>
    </row>
    <row r="14" spans="1:12" ht="15.75">
      <c r="A14" s="19" t="s">
        <v>51</v>
      </c>
      <c r="B14" s="19" t="s">
        <v>52</v>
      </c>
      <c r="C14" s="20">
        <v>137465000</v>
      </c>
      <c r="D14" s="20">
        <v>0</v>
      </c>
      <c r="E14" s="20">
        <v>126286000</v>
      </c>
      <c r="F14" s="20">
        <v>10150000</v>
      </c>
      <c r="G14" s="20">
        <v>1029000</v>
      </c>
      <c r="H14" s="20">
        <v>149909642.73</v>
      </c>
      <c r="I14" s="8">
        <v>0</v>
      </c>
      <c r="J14" s="8">
        <v>137786880.83</v>
      </c>
      <c r="K14" s="8">
        <v>10917989.03</v>
      </c>
      <c r="L14" s="9">
        <v>1204772.87</v>
      </c>
    </row>
    <row r="15" spans="1:12" ht="33.75" customHeight="1">
      <c r="A15" s="18" t="s">
        <v>53</v>
      </c>
      <c r="B15" s="19" t="s">
        <v>54</v>
      </c>
      <c r="C15" s="20">
        <v>20422000</v>
      </c>
      <c r="D15" s="20">
        <v>0</v>
      </c>
      <c r="E15" s="20">
        <v>17922000</v>
      </c>
      <c r="F15" s="20">
        <v>2500000</v>
      </c>
      <c r="G15" s="20">
        <v>0</v>
      </c>
      <c r="H15" s="20">
        <v>22693041.26</v>
      </c>
      <c r="I15" s="8">
        <v>0</v>
      </c>
      <c r="J15" s="8">
        <v>19605374.49</v>
      </c>
      <c r="K15" s="8">
        <v>3087666.77</v>
      </c>
      <c r="L15" s="9">
        <v>0</v>
      </c>
    </row>
    <row r="16" spans="1:12" ht="15.75">
      <c r="A16" s="19" t="s">
        <v>55</v>
      </c>
      <c r="B16" s="19" t="s">
        <v>56</v>
      </c>
      <c r="C16" s="20">
        <v>14703000</v>
      </c>
      <c r="D16" s="20">
        <v>0</v>
      </c>
      <c r="E16" s="20">
        <v>12569000</v>
      </c>
      <c r="F16" s="20">
        <v>390000</v>
      </c>
      <c r="G16" s="20">
        <v>1744000</v>
      </c>
      <c r="H16" s="20">
        <v>15108615.79</v>
      </c>
      <c r="I16" s="8">
        <v>0</v>
      </c>
      <c r="J16" s="8">
        <v>12925378.91</v>
      </c>
      <c r="K16" s="8">
        <v>392739.87</v>
      </c>
      <c r="L16" s="9">
        <v>1790497.01</v>
      </c>
    </row>
    <row r="17" spans="1:12" ht="15.75">
      <c r="A17" s="19" t="s">
        <v>57</v>
      </c>
      <c r="B17" s="19" t="s">
        <v>58</v>
      </c>
      <c r="C17" s="20">
        <v>14096000</v>
      </c>
      <c r="D17" s="20">
        <v>0</v>
      </c>
      <c r="E17" s="20">
        <v>0</v>
      </c>
      <c r="F17" s="20">
        <v>3999000</v>
      </c>
      <c r="G17" s="20">
        <v>10097000</v>
      </c>
      <c r="H17" s="20">
        <v>14845233.55</v>
      </c>
      <c r="I17" s="8">
        <v>0</v>
      </c>
      <c r="J17" s="8">
        <v>0</v>
      </c>
      <c r="K17" s="8">
        <v>4199388.23</v>
      </c>
      <c r="L17" s="9">
        <v>10645845.32</v>
      </c>
    </row>
    <row r="18" spans="1:12" ht="15.75">
      <c r="A18" s="19" t="s">
        <v>59</v>
      </c>
      <c r="B18" s="19" t="s">
        <v>60</v>
      </c>
      <c r="C18" s="20">
        <v>3343000</v>
      </c>
      <c r="D18" s="20">
        <v>0</v>
      </c>
      <c r="E18" s="20">
        <v>3343000</v>
      </c>
      <c r="F18" s="20">
        <v>0</v>
      </c>
      <c r="G18" s="20">
        <v>0</v>
      </c>
      <c r="H18" s="20">
        <v>3416258.16</v>
      </c>
      <c r="I18" s="8">
        <v>0</v>
      </c>
      <c r="J18" s="8">
        <v>3415458.16</v>
      </c>
      <c r="K18" s="8">
        <v>0</v>
      </c>
      <c r="L18" s="9">
        <v>800</v>
      </c>
    </row>
    <row r="19" spans="1:12" ht="78.75" customHeight="1">
      <c r="A19" s="18" t="s">
        <v>61</v>
      </c>
      <c r="B19" s="19" t="s">
        <v>62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8.39</v>
      </c>
      <c r="I19" s="8">
        <v>0</v>
      </c>
      <c r="J19" s="8">
        <v>0</v>
      </c>
      <c r="K19" s="8">
        <v>7.33</v>
      </c>
      <c r="L19" s="9">
        <v>1.06</v>
      </c>
    </row>
    <row r="20" spans="1:12" ht="15.75" hidden="1">
      <c r="A20" s="18" t="s">
        <v>24</v>
      </c>
      <c r="B20" s="19"/>
      <c r="C20" s="20">
        <f aca="true" t="shared" si="6" ref="C20:L20">C21+C30+C31+C32+C33+C34+C35</f>
        <v>24452000</v>
      </c>
      <c r="D20" s="20">
        <f t="shared" si="6"/>
        <v>0</v>
      </c>
      <c r="E20" s="20">
        <f t="shared" si="6"/>
        <v>21060000</v>
      </c>
      <c r="F20" s="20">
        <f t="shared" si="6"/>
        <v>1541000</v>
      </c>
      <c r="G20" s="20">
        <f t="shared" si="6"/>
        <v>1851000</v>
      </c>
      <c r="H20" s="20">
        <f t="shared" si="6"/>
        <v>41929914.550000004</v>
      </c>
      <c r="I20" s="13">
        <f t="shared" si="6"/>
        <v>0</v>
      </c>
      <c r="J20" s="13">
        <f t="shared" si="6"/>
        <v>38036868.3</v>
      </c>
      <c r="K20" s="13">
        <f t="shared" si="6"/>
        <v>1969065.6199999999</v>
      </c>
      <c r="L20" s="13">
        <f t="shared" si="6"/>
        <v>1923980.63</v>
      </c>
    </row>
    <row r="21" spans="1:12" ht="65.25" customHeight="1">
      <c r="A21" s="18" t="s">
        <v>63</v>
      </c>
      <c r="B21" s="19" t="s">
        <v>64</v>
      </c>
      <c r="C21" s="20">
        <v>17591000</v>
      </c>
      <c r="D21" s="20">
        <v>0</v>
      </c>
      <c r="E21" s="20">
        <v>15872000</v>
      </c>
      <c r="F21" s="20">
        <v>1220000</v>
      </c>
      <c r="G21" s="20">
        <v>499000</v>
      </c>
      <c r="H21" s="20">
        <v>30958317.19</v>
      </c>
      <c r="I21" s="8">
        <v>0</v>
      </c>
      <c r="J21" s="8">
        <v>28935710.63</v>
      </c>
      <c r="K21" s="8">
        <v>1462268.93</v>
      </c>
      <c r="L21" s="9">
        <v>560337.63</v>
      </c>
    </row>
    <row r="22" spans="1:12" ht="78.75" customHeight="1">
      <c r="A22" s="18" t="s">
        <v>65</v>
      </c>
      <c r="B22" s="19" t="s">
        <v>66</v>
      </c>
      <c r="C22" s="20">
        <v>17474000</v>
      </c>
      <c r="D22" s="20">
        <v>0</v>
      </c>
      <c r="E22" s="20">
        <v>15755000</v>
      </c>
      <c r="F22" s="20">
        <v>1220000</v>
      </c>
      <c r="G22" s="20">
        <v>499000</v>
      </c>
      <c r="H22" s="20">
        <v>30840829.19</v>
      </c>
      <c r="I22" s="8">
        <v>0</v>
      </c>
      <c r="J22" s="8">
        <v>28818222.63</v>
      </c>
      <c r="K22" s="8">
        <v>1462268.93</v>
      </c>
      <c r="L22" s="9">
        <v>560337.63</v>
      </c>
    </row>
    <row r="23" spans="1:12" ht="60.75" customHeight="1">
      <c r="A23" s="18" t="s">
        <v>7</v>
      </c>
      <c r="B23" s="19" t="s">
        <v>67</v>
      </c>
      <c r="C23" s="20">
        <v>15998000</v>
      </c>
      <c r="D23" s="20">
        <v>0</v>
      </c>
      <c r="E23" s="20">
        <v>14778000</v>
      </c>
      <c r="F23" s="20">
        <v>1220000</v>
      </c>
      <c r="G23" s="20">
        <v>0</v>
      </c>
      <c r="H23" s="20">
        <v>29136013.06</v>
      </c>
      <c r="I23" s="8">
        <v>0</v>
      </c>
      <c r="J23" s="8">
        <v>27673744.13</v>
      </c>
      <c r="K23" s="8">
        <v>1462268.93</v>
      </c>
      <c r="L23" s="9">
        <v>0</v>
      </c>
    </row>
    <row r="24" spans="1:12" ht="79.5" customHeight="1">
      <c r="A24" s="18" t="s">
        <v>68</v>
      </c>
      <c r="B24" s="19" t="s">
        <v>69</v>
      </c>
      <c r="C24" s="20">
        <v>13339000</v>
      </c>
      <c r="D24" s="20">
        <v>0</v>
      </c>
      <c r="E24" s="20">
        <v>13339000</v>
      </c>
      <c r="F24" s="20">
        <v>0</v>
      </c>
      <c r="G24" s="20">
        <v>0</v>
      </c>
      <c r="H24" s="20">
        <v>26211474.49</v>
      </c>
      <c r="I24" s="8">
        <v>0</v>
      </c>
      <c r="J24" s="8">
        <v>26211474.49</v>
      </c>
      <c r="K24" s="8">
        <v>0</v>
      </c>
      <c r="L24" s="9">
        <v>0</v>
      </c>
    </row>
    <row r="25" spans="1:12" ht="30.75" customHeight="1">
      <c r="A25" s="18" t="s">
        <v>70</v>
      </c>
      <c r="B25" s="19" t="s">
        <v>71</v>
      </c>
      <c r="C25" s="20">
        <v>977000</v>
      </c>
      <c r="D25" s="20">
        <v>0</v>
      </c>
      <c r="E25" s="20">
        <v>977000</v>
      </c>
      <c r="F25" s="20">
        <v>0</v>
      </c>
      <c r="G25" s="20">
        <v>0</v>
      </c>
      <c r="H25" s="20">
        <v>1144478.5</v>
      </c>
      <c r="I25" s="8">
        <v>0</v>
      </c>
      <c r="J25" s="8">
        <v>1144478.5</v>
      </c>
      <c r="K25" s="8">
        <v>0</v>
      </c>
      <c r="L25" s="9">
        <v>0</v>
      </c>
    </row>
    <row r="26" spans="1:12" ht="32.25" customHeight="1">
      <c r="A26" s="18" t="s">
        <v>72</v>
      </c>
      <c r="B26" s="19" t="s">
        <v>73</v>
      </c>
      <c r="C26" s="20">
        <v>499000</v>
      </c>
      <c r="D26" s="20">
        <v>0</v>
      </c>
      <c r="E26" s="20">
        <v>0</v>
      </c>
      <c r="F26" s="20">
        <v>0</v>
      </c>
      <c r="G26" s="20">
        <v>499000</v>
      </c>
      <c r="H26" s="20">
        <v>560337.63</v>
      </c>
      <c r="I26" s="8">
        <v>0</v>
      </c>
      <c r="J26" s="8">
        <v>0</v>
      </c>
      <c r="K26" s="8">
        <v>0</v>
      </c>
      <c r="L26" s="9">
        <v>560337.63</v>
      </c>
    </row>
    <row r="27" spans="1:12" ht="56.25" customHeight="1">
      <c r="A27" s="18" t="s">
        <v>74</v>
      </c>
      <c r="B27" s="19" t="s">
        <v>75</v>
      </c>
      <c r="C27" s="20">
        <v>117000</v>
      </c>
      <c r="D27" s="20">
        <v>0</v>
      </c>
      <c r="E27" s="20">
        <v>117000</v>
      </c>
      <c r="F27" s="20">
        <v>0</v>
      </c>
      <c r="G27" s="20">
        <v>0</v>
      </c>
      <c r="H27" s="20">
        <v>117488</v>
      </c>
      <c r="I27" s="8">
        <v>0</v>
      </c>
      <c r="J27" s="8">
        <v>117488</v>
      </c>
      <c r="K27" s="8">
        <v>0</v>
      </c>
      <c r="L27" s="9">
        <v>0</v>
      </c>
    </row>
    <row r="28" spans="1:12" ht="35.25" customHeight="1">
      <c r="A28" s="18" t="s">
        <v>76</v>
      </c>
      <c r="B28" s="19" t="s">
        <v>77</v>
      </c>
      <c r="C28" s="20">
        <v>117000</v>
      </c>
      <c r="D28" s="20">
        <v>0</v>
      </c>
      <c r="E28" s="20">
        <v>117000</v>
      </c>
      <c r="F28" s="20">
        <v>0</v>
      </c>
      <c r="G28" s="20">
        <v>0</v>
      </c>
      <c r="H28" s="20">
        <v>117488</v>
      </c>
      <c r="I28" s="8">
        <v>0</v>
      </c>
      <c r="J28" s="8">
        <v>117488</v>
      </c>
      <c r="K28" s="8">
        <v>0</v>
      </c>
      <c r="L28" s="9">
        <v>0</v>
      </c>
    </row>
    <row r="29" spans="1:12" ht="46.5" customHeight="1">
      <c r="A29" s="18" t="s">
        <v>78</v>
      </c>
      <c r="B29" s="19" t="s">
        <v>79</v>
      </c>
      <c r="C29" s="20">
        <v>117000</v>
      </c>
      <c r="D29" s="20">
        <v>0</v>
      </c>
      <c r="E29" s="20">
        <v>117000</v>
      </c>
      <c r="F29" s="20">
        <v>0</v>
      </c>
      <c r="G29" s="20">
        <v>0</v>
      </c>
      <c r="H29" s="20">
        <v>117488</v>
      </c>
      <c r="I29" s="8">
        <v>0</v>
      </c>
      <c r="J29" s="8">
        <v>117488</v>
      </c>
      <c r="K29" s="8">
        <v>0</v>
      </c>
      <c r="L29" s="9">
        <v>0</v>
      </c>
    </row>
    <row r="30" spans="1:12" ht="15.75">
      <c r="A30" s="19" t="s">
        <v>80</v>
      </c>
      <c r="B30" s="19" t="s">
        <v>81</v>
      </c>
      <c r="C30" s="20">
        <v>371000</v>
      </c>
      <c r="D30" s="20">
        <v>0</v>
      </c>
      <c r="E30" s="20">
        <v>371000</v>
      </c>
      <c r="F30" s="20">
        <v>0</v>
      </c>
      <c r="G30" s="20">
        <v>0</v>
      </c>
      <c r="H30" s="20">
        <v>375556.77</v>
      </c>
      <c r="I30" s="8">
        <v>0</v>
      </c>
      <c r="J30" s="8">
        <v>375556.77</v>
      </c>
      <c r="K30" s="8">
        <v>0</v>
      </c>
      <c r="L30" s="9">
        <v>0</v>
      </c>
    </row>
    <row r="31" spans="1:12" ht="32.25" customHeight="1">
      <c r="A31" s="18" t="s">
        <v>0</v>
      </c>
      <c r="B31" s="19" t="s">
        <v>1</v>
      </c>
      <c r="C31" s="20">
        <v>2448000</v>
      </c>
      <c r="D31" s="20">
        <v>0</v>
      </c>
      <c r="E31" s="20">
        <v>1769000</v>
      </c>
      <c r="F31" s="20">
        <v>11000</v>
      </c>
      <c r="G31" s="20">
        <v>668000</v>
      </c>
      <c r="H31" s="20">
        <v>5465759</v>
      </c>
      <c r="I31" s="8">
        <v>0</v>
      </c>
      <c r="J31" s="8">
        <v>4778566</v>
      </c>
      <c r="K31" s="8">
        <v>11000</v>
      </c>
      <c r="L31" s="9">
        <v>676193</v>
      </c>
    </row>
    <row r="32" spans="1:12" ht="47.25" customHeight="1">
      <c r="A32" s="18" t="s">
        <v>2</v>
      </c>
      <c r="B32" s="19" t="s">
        <v>3</v>
      </c>
      <c r="C32" s="20">
        <v>1952000</v>
      </c>
      <c r="D32" s="20">
        <v>0</v>
      </c>
      <c r="E32" s="20">
        <v>1239000</v>
      </c>
      <c r="F32" s="20">
        <v>230000</v>
      </c>
      <c r="G32" s="20">
        <v>483000</v>
      </c>
      <c r="H32" s="20">
        <v>2347369.66</v>
      </c>
      <c r="I32" s="8">
        <v>0</v>
      </c>
      <c r="J32" s="8">
        <v>1449872.97</v>
      </c>
      <c r="K32" s="8">
        <v>413796.69</v>
      </c>
      <c r="L32" s="9">
        <v>483700</v>
      </c>
    </row>
    <row r="33" spans="1:12" ht="15.75">
      <c r="A33" s="19" t="s">
        <v>4</v>
      </c>
      <c r="B33" s="19" t="s">
        <v>5</v>
      </c>
      <c r="C33" s="20">
        <v>1850000</v>
      </c>
      <c r="D33" s="20">
        <v>0</v>
      </c>
      <c r="E33" s="20">
        <v>1692000</v>
      </c>
      <c r="F33" s="20">
        <v>80000</v>
      </c>
      <c r="G33" s="20">
        <v>78000</v>
      </c>
      <c r="H33" s="20">
        <v>2538641.93</v>
      </c>
      <c r="I33" s="8">
        <v>0</v>
      </c>
      <c r="J33" s="8">
        <v>2376641.93</v>
      </c>
      <c r="K33" s="8">
        <v>82000</v>
      </c>
      <c r="L33" s="9">
        <v>80000</v>
      </c>
    </row>
    <row r="34" spans="1:12" ht="15.75">
      <c r="A34" s="19" t="s">
        <v>9</v>
      </c>
      <c r="B34" s="19" t="s">
        <v>10</v>
      </c>
      <c r="C34" s="20">
        <v>212000</v>
      </c>
      <c r="D34" s="20">
        <v>0</v>
      </c>
      <c r="E34" s="20">
        <v>89000</v>
      </c>
      <c r="F34" s="20">
        <v>0</v>
      </c>
      <c r="G34" s="20">
        <v>123000</v>
      </c>
      <c r="H34" s="20">
        <v>215510</v>
      </c>
      <c r="I34" s="8">
        <v>0</v>
      </c>
      <c r="J34" s="8">
        <v>91760</v>
      </c>
      <c r="K34" s="8">
        <v>0</v>
      </c>
      <c r="L34" s="9">
        <v>123750</v>
      </c>
    </row>
    <row r="35" spans="1:12" ht="33" customHeight="1">
      <c r="A35" s="18" t="s">
        <v>11</v>
      </c>
      <c r="B35" s="19" t="s">
        <v>12</v>
      </c>
      <c r="C35" s="20">
        <v>28000</v>
      </c>
      <c r="D35" s="20">
        <v>0</v>
      </c>
      <c r="E35" s="20">
        <v>28000</v>
      </c>
      <c r="F35" s="20">
        <v>0</v>
      </c>
      <c r="G35" s="20">
        <v>0</v>
      </c>
      <c r="H35" s="20">
        <v>28760</v>
      </c>
      <c r="I35" s="8">
        <v>0</v>
      </c>
      <c r="J35" s="8">
        <v>28760</v>
      </c>
      <c r="K35" s="8">
        <v>0</v>
      </c>
      <c r="L35" s="9">
        <v>0</v>
      </c>
    </row>
    <row r="36" spans="1:12" ht="15.75">
      <c r="A36" s="19" t="s">
        <v>13</v>
      </c>
      <c r="B36" s="19" t="s">
        <v>14</v>
      </c>
      <c r="C36" s="20">
        <v>579681640</v>
      </c>
      <c r="D36" s="20">
        <v>62141113</v>
      </c>
      <c r="E36" s="20">
        <v>584943640</v>
      </c>
      <c r="F36" s="20">
        <v>1392600</v>
      </c>
      <c r="G36" s="20">
        <v>55486513</v>
      </c>
      <c r="H36" s="20">
        <v>556244142.61</v>
      </c>
      <c r="I36" s="8">
        <v>61959094.87</v>
      </c>
      <c r="J36" s="8">
        <v>561513402.93</v>
      </c>
      <c r="K36" s="8">
        <v>1201566.87</v>
      </c>
      <c r="L36" s="9">
        <v>55488267.68</v>
      </c>
    </row>
    <row r="37" spans="1:12" ht="24" customHeight="1">
      <c r="A37" s="18" t="s">
        <v>15</v>
      </c>
      <c r="B37" s="19" t="s">
        <v>16</v>
      </c>
      <c r="C37" s="20">
        <v>579187640</v>
      </c>
      <c r="D37" s="20">
        <v>62141113</v>
      </c>
      <c r="E37" s="20">
        <v>584558640</v>
      </c>
      <c r="F37" s="20">
        <v>1392600</v>
      </c>
      <c r="G37" s="20">
        <v>55377513</v>
      </c>
      <c r="H37" s="20">
        <v>558870299.93</v>
      </c>
      <c r="I37" s="8">
        <v>61959094.87</v>
      </c>
      <c r="J37" s="8">
        <v>564241299.93</v>
      </c>
      <c r="K37" s="8">
        <v>1201566.87</v>
      </c>
      <c r="L37" s="9">
        <v>55386528</v>
      </c>
    </row>
    <row r="38" spans="1:12" ht="27.75" customHeight="1">
      <c r="A38" s="18" t="s">
        <v>17</v>
      </c>
      <c r="B38" s="19" t="s">
        <v>18</v>
      </c>
      <c r="C38" s="20">
        <v>163536000</v>
      </c>
      <c r="D38" s="20">
        <v>46982913</v>
      </c>
      <c r="E38" s="20">
        <v>163536000</v>
      </c>
      <c r="F38" s="20">
        <v>0</v>
      </c>
      <c r="G38" s="20">
        <v>46982913</v>
      </c>
      <c r="H38" s="20">
        <v>163536000</v>
      </c>
      <c r="I38" s="8">
        <v>46982913</v>
      </c>
      <c r="J38" s="8">
        <v>163536000</v>
      </c>
      <c r="K38" s="8">
        <v>0</v>
      </c>
      <c r="L38" s="9">
        <v>46982913</v>
      </c>
    </row>
    <row r="39" spans="1:12" ht="32.25" customHeight="1">
      <c r="A39" s="18" t="s">
        <v>19</v>
      </c>
      <c r="B39" s="19" t="s">
        <v>20</v>
      </c>
      <c r="C39" s="20">
        <v>25108000</v>
      </c>
      <c r="D39" s="20">
        <v>0</v>
      </c>
      <c r="E39" s="20">
        <v>25108000</v>
      </c>
      <c r="F39" s="20">
        <v>0</v>
      </c>
      <c r="G39" s="20">
        <v>0</v>
      </c>
      <c r="H39" s="20">
        <v>25013474.86</v>
      </c>
      <c r="I39" s="8">
        <v>0</v>
      </c>
      <c r="J39" s="8">
        <v>25013474.86</v>
      </c>
      <c r="K39" s="8">
        <v>0</v>
      </c>
      <c r="L39" s="9">
        <v>0</v>
      </c>
    </row>
    <row r="40" spans="1:12" ht="47.25">
      <c r="A40" s="18" t="s">
        <v>21</v>
      </c>
      <c r="B40" s="19" t="s">
        <v>22</v>
      </c>
      <c r="C40" s="20">
        <v>390076300</v>
      </c>
      <c r="D40" s="20">
        <v>874000</v>
      </c>
      <c r="E40" s="20">
        <v>390076300</v>
      </c>
      <c r="F40" s="20">
        <v>0</v>
      </c>
      <c r="G40" s="20">
        <v>874000</v>
      </c>
      <c r="H40" s="20">
        <v>369913485.07</v>
      </c>
      <c r="I40" s="13">
        <v>874000</v>
      </c>
      <c r="J40" s="13">
        <v>369913485.07</v>
      </c>
      <c r="K40" s="13">
        <v>0</v>
      </c>
      <c r="L40" s="14">
        <v>874000</v>
      </c>
    </row>
    <row r="41" spans="1:12" ht="15.75">
      <c r="A41" s="19" t="s">
        <v>31</v>
      </c>
      <c r="B41" s="19" t="s">
        <v>32</v>
      </c>
      <c r="C41" s="20">
        <v>467340</v>
      </c>
      <c r="D41" s="20">
        <v>14284200</v>
      </c>
      <c r="E41" s="20">
        <v>5838340</v>
      </c>
      <c r="F41" s="20">
        <v>1392600</v>
      </c>
      <c r="G41" s="20">
        <v>7520600</v>
      </c>
      <c r="H41" s="20">
        <v>407340</v>
      </c>
      <c r="I41" s="8">
        <v>14102181.87</v>
      </c>
      <c r="J41" s="8">
        <v>5778340</v>
      </c>
      <c r="K41" s="8">
        <v>1201566.87</v>
      </c>
      <c r="L41" s="9">
        <v>7529615</v>
      </c>
    </row>
    <row r="42" spans="1:12" ht="15.75">
      <c r="A42" s="19" t="s">
        <v>33</v>
      </c>
      <c r="B42" s="19" t="s">
        <v>34</v>
      </c>
      <c r="C42" s="20">
        <v>494000</v>
      </c>
      <c r="D42" s="20">
        <v>0</v>
      </c>
      <c r="E42" s="20">
        <v>385000</v>
      </c>
      <c r="F42" s="20">
        <v>0</v>
      </c>
      <c r="G42" s="20">
        <v>109000</v>
      </c>
      <c r="H42" s="20">
        <v>698644.28</v>
      </c>
      <c r="I42" s="8">
        <v>0</v>
      </c>
      <c r="J42" s="8">
        <v>585000</v>
      </c>
      <c r="K42" s="8">
        <v>0</v>
      </c>
      <c r="L42" s="9">
        <v>113644.28</v>
      </c>
    </row>
    <row r="43" spans="1:12" ht="30.75" customHeight="1">
      <c r="A43" s="18" t="s">
        <v>35</v>
      </c>
      <c r="B43" s="19" t="s">
        <v>36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-3324801.6</v>
      </c>
      <c r="I43" s="8">
        <v>-11904.6</v>
      </c>
      <c r="J43" s="8">
        <v>-3324801.6</v>
      </c>
      <c r="K43" s="8">
        <v>0</v>
      </c>
      <c r="L43" s="9">
        <v>-11904.6</v>
      </c>
    </row>
    <row r="44" spans="1:8" ht="15.75">
      <c r="A44" s="21"/>
      <c r="B44" s="21"/>
      <c r="C44" s="21"/>
      <c r="D44" s="21"/>
      <c r="E44" s="21"/>
      <c r="F44" s="21"/>
      <c r="G44" s="21"/>
      <c r="H44" s="21"/>
    </row>
  </sheetData>
  <sheetProtection/>
  <mergeCells count="1"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Westgate</dc:creator>
  <cp:keywords/>
  <dc:description/>
  <cp:lastModifiedBy>Масютенко</cp:lastModifiedBy>
  <dcterms:created xsi:type="dcterms:W3CDTF">2009-02-11T10:05:52Z</dcterms:created>
  <dcterms:modified xsi:type="dcterms:W3CDTF">2017-02-01T11:19:51Z</dcterms:modified>
  <cp:category/>
  <cp:version/>
  <cp:contentType/>
  <cp:contentStatus/>
</cp:coreProperties>
</file>