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БЮДЖЕТНЫЙ ОТДЕЛ\сайт\"/>
    </mc:Choice>
  </mc:AlternateContent>
  <xr:revisionPtr revIDLastSave="0" documentId="13_ncr:1_{5CCB2088-2BFF-4244-B7FE-E3FDA63C64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Лист1!$A$2:$G$66</definedName>
    <definedName name="_xlnm.Print_Area" localSheetId="0">Лист1!$A$1:$AA$61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2" i="1" l="1"/>
  <c r="E62" i="1"/>
  <c r="H62" i="1"/>
  <c r="I62" i="1"/>
  <c r="L62" i="1"/>
  <c r="M62" i="1"/>
  <c r="P62" i="1"/>
  <c r="Q62" i="1"/>
  <c r="T62" i="1"/>
  <c r="U62" i="1"/>
  <c r="X62" i="1"/>
  <c r="Y62" i="1"/>
  <c r="D63" i="1"/>
  <c r="E63" i="1"/>
  <c r="F63" i="1" s="1"/>
  <c r="H63" i="1"/>
  <c r="I63" i="1"/>
  <c r="J63" i="1" s="1"/>
  <c r="L63" i="1"/>
  <c r="M63" i="1"/>
  <c r="P63" i="1"/>
  <c r="Q63" i="1"/>
  <c r="T63" i="1"/>
  <c r="U63" i="1"/>
  <c r="X63" i="1"/>
  <c r="Y63" i="1"/>
  <c r="D64" i="1"/>
  <c r="E64" i="1"/>
  <c r="F64" i="1" s="1"/>
  <c r="H64" i="1"/>
  <c r="I64" i="1"/>
  <c r="K64" i="1" s="1"/>
  <c r="L64" i="1"/>
  <c r="M64" i="1"/>
  <c r="P64" i="1"/>
  <c r="Q64" i="1"/>
  <c r="R64" i="1" s="1"/>
  <c r="T64" i="1"/>
  <c r="U64" i="1"/>
  <c r="X64" i="1"/>
  <c r="Y64" i="1"/>
  <c r="D65" i="1"/>
  <c r="E65" i="1"/>
  <c r="F65" i="1" s="1"/>
  <c r="H65" i="1"/>
  <c r="I65" i="1"/>
  <c r="J65" i="1" s="1"/>
  <c r="L65" i="1"/>
  <c r="M65" i="1"/>
  <c r="P65" i="1"/>
  <c r="Q65" i="1"/>
  <c r="S65" i="1" s="1"/>
  <c r="T65" i="1"/>
  <c r="U65" i="1"/>
  <c r="X65" i="1"/>
  <c r="Y65" i="1"/>
  <c r="D66" i="1"/>
  <c r="E66" i="1"/>
  <c r="F66" i="1" s="1"/>
  <c r="H66" i="1"/>
  <c r="I66" i="1"/>
  <c r="L66" i="1"/>
  <c r="M66" i="1"/>
  <c r="P66" i="1"/>
  <c r="Q66" i="1"/>
  <c r="R66" i="1" s="1"/>
  <c r="T66" i="1"/>
  <c r="U66" i="1"/>
  <c r="X66" i="1"/>
  <c r="Y66" i="1"/>
  <c r="K66" i="1" l="1"/>
  <c r="S63" i="1"/>
  <c r="F62" i="1"/>
  <c r="R62" i="1"/>
  <c r="K62" i="1"/>
  <c r="O66" i="1"/>
  <c r="O65" i="1"/>
  <c r="O64" i="1"/>
  <c r="O63" i="1"/>
  <c r="O62" i="1"/>
  <c r="G65" i="1"/>
  <c r="G63" i="1"/>
  <c r="W64" i="1"/>
  <c r="V64" i="1"/>
  <c r="W63" i="1"/>
  <c r="V63" i="1"/>
  <c r="W62" i="1"/>
  <c r="V62" i="1"/>
  <c r="K63" i="1"/>
  <c r="K65" i="1"/>
  <c r="N63" i="1"/>
  <c r="N65" i="1"/>
  <c r="S62" i="1"/>
  <c r="S64" i="1"/>
  <c r="S66" i="1"/>
  <c r="AA66" i="1"/>
  <c r="Z66" i="1"/>
  <c r="AA65" i="1"/>
  <c r="Z65" i="1"/>
  <c r="J62" i="1"/>
  <c r="J64" i="1"/>
  <c r="J66" i="1"/>
  <c r="R63" i="1"/>
  <c r="R65" i="1"/>
  <c r="AA64" i="1"/>
  <c r="Z64" i="1"/>
  <c r="AA63" i="1"/>
  <c r="Z63" i="1"/>
  <c r="AA62" i="1"/>
  <c r="Z62" i="1"/>
  <c r="N62" i="1"/>
  <c r="N64" i="1"/>
  <c r="N66" i="1"/>
  <c r="W66" i="1"/>
  <c r="V66" i="1"/>
  <c r="W65" i="1"/>
  <c r="V65" i="1"/>
  <c r="G64" i="1"/>
  <c r="G66" i="1"/>
  <c r="G62" i="1"/>
</calcChain>
</file>

<file path=xl/sharedStrings.xml><?xml version="1.0" encoding="utf-8"?>
<sst xmlns="http://schemas.openxmlformats.org/spreadsheetml/2006/main" count="286" uniqueCount="83">
  <si>
    <t>консалидированный бюджет</t>
  </si>
  <si>
    <t>Исполнено</t>
  </si>
  <si>
    <t>Процент исполнения</t>
  </si>
  <si>
    <t>Утверждено</t>
  </si>
  <si>
    <t>Отклонение
(+,-)</t>
  </si>
  <si>
    <t>бюджет муниципального района</t>
  </si>
  <si>
    <t>Раздел</t>
  </si>
  <si>
    <t>Подраздел</t>
  </si>
  <si>
    <t>Наименование показателей</t>
  </si>
  <si>
    <t>Расходы - всего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</si>
  <si>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</si>
  <si>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</si>
  <si>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</si>
  <si>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</si>
  <si>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</si>
  <si>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</si>
  <si>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</si>
  <si>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</si>
  <si>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</si>
  <si>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</si>
  <si>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</si>
  <si>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</si>
  <si>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</si>
  <si>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</si>
  <si>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</si>
  <si>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</si>
  <si>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</si>
  <si>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</si>
  <si>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</si>
  <si>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</si>
  <si>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</si>
  <si>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</si>
  <si>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</si>
  <si>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</si>
  <si>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</si>
  <si>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</si>
  <si>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</si>
  <si>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</si>
  <si>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</si>
  <si>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</si>
  <si>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</si>
  <si>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</si>
  <si>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</si>
  <si>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</si>
  <si>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</si>
  <si>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</si>
  <si>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</si>
  <si>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</si>
  <si>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</si>
  <si>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</si>
  <si>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</si>
  <si>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</si>
  <si>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</si>
  <si>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</si>
  <si>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</si>
  <si>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</si>
  <si>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</si>
  <si>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</si>
  <si>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</si>
  <si>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</si>
  <si>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</si>
  <si>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</si>
  <si>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</si>
  <si>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</si>
  <si>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</si>
  <si>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</si>
  <si>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</si>
  <si>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</si>
  <si>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</si>
  <si>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</si>
  <si>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</si>
  <si>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</si>
  <si>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</si>
  <si>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</si>
  <si>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</si>
  <si>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Здравоохранение</t>
  </si>
  <si>
    <t xml:space="preserve">Другие вопросы в области здравоохранения </t>
  </si>
  <si>
    <t>Иные дотации</t>
  </si>
  <si>
    <t>-</t>
  </si>
  <si>
    <t>2022 год</t>
  </si>
  <si>
    <t>2021 год</t>
  </si>
  <si>
    <t>(тыс. руб)</t>
  </si>
  <si>
    <t>Сведения об исполнении консалидированного бюджета  муниципального района "Вейделевский район"
за 2022 года в сравнении с запланированными значениями на соответствующий период (финансовый год) 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</si>
</sst>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0">
    <xf numFmtId="0" fontId="0" fillId="0" borderId="0" xfId="0"/>
    <xf numFmtId="49" fontId="9" fillId="2" borderId="1" xfId="0" applyNumberFormat="1" applyFont="1" applyFill="1" applyBorder="1"/>
    <xf numFmtId="49" fontId="8" fillId="2" borderId="1" xfId="0" applyNumberFormat="1" applyFont="1" applyFill="1" applyBorder="1"/>
    <xf numFmtId="0" fontId="0" fillId="2" borderId="0" xfId="0" applyFill="1"/>
    <xf numFmtId="49" fontId="6" fillId="2" borderId="0" xfId="0" applyNumberFormat="1" applyFont="1" applyFill="1"/>
    <xf numFmtId="164" fontId="6" fillId="2" borderId="0" xfId="0" applyNumberFormat="1" applyFont="1" applyFill="1"/>
    <xf numFmtId="0" fontId="10" fillId="2" borderId="0" xfId="0" applyFont="1" applyFill="1"/>
    <xf numFmtId="164" fontId="7" fillId="2" borderId="8" xfId="0" applyNumberFormat="1" applyFont="1" applyFill="1" applyBorder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center"/>
    </xf>
    <xf numFmtId="164" fontId="7" fillId="2" borderId="2" xfId="0" applyNumberFormat="1" applyFont="1" applyFill="1" applyBorder="1"/>
    <xf numFmtId="164" fontId="7" fillId="2" borderId="9" xfId="0" applyNumberFormat="1" applyFont="1" applyFill="1" applyBorder="1"/>
    <xf numFmtId="0" fontId="3" fillId="2" borderId="0" xfId="0" applyFont="1" applyFill="1"/>
    <xf numFmtId="164" fontId="3" fillId="2" borderId="3" xfId="0" applyNumberFormat="1" applyFont="1" applyFill="1" applyBorder="1"/>
    <xf numFmtId="164" fontId="3" fillId="2" borderId="1" xfId="0" applyNumberFormat="1" applyFont="1" applyFill="1" applyBorder="1"/>
    <xf numFmtId="164" fontId="3" fillId="2" borderId="8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9" xfId="0" applyNumberFormat="1" applyFont="1" applyFill="1" applyBorder="1"/>
    <xf numFmtId="164" fontId="3" fillId="2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/>
    <xf numFmtId="49" fontId="8" fillId="2" borderId="4" xfId="0" applyNumberFormat="1" applyFont="1" applyFill="1" applyBorder="1"/>
    <xf numFmtId="164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/>
    <xf numFmtId="164" fontId="7" fillId="2" borderId="11" xfId="0" applyNumberFormat="1" applyFont="1" applyFill="1" applyBorder="1"/>
    <xf numFmtId="164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/>
    <xf numFmtId="164" fontId="7" fillId="2" borderId="10" xfId="0" applyNumberFormat="1" applyFont="1" applyFill="1" applyBorder="1"/>
    <xf numFmtId="164" fontId="7" fillId="2" borderId="12" xfId="0" applyNumberFormat="1" applyFont="1" applyFill="1" applyBorder="1"/>
    <xf numFmtId="164" fontId="10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/>
    <xf numFmtId="164" fontId="6" fillId="2" borderId="2" xfId="0" applyNumberFormat="1" applyFont="1" applyFill="1" applyBorder="1"/>
    <xf numFmtId="164" fontId="7" fillId="2" borderId="17" xfId="0" applyNumberFormat="1" applyFont="1" applyFill="1" applyBorder="1"/>
    <xf numFmtId="164" fontId="7" fillId="2" borderId="3" xfId="0" applyNumberFormat="1" applyFont="1" applyFill="1" applyBorder="1"/>
    <xf numFmtId="164" fontId="6" fillId="2" borderId="4" xfId="0" applyNumberFormat="1" applyFont="1" applyFill="1" applyBorder="1" applyAlignment="1">
      <alignment horizontal="center"/>
    </xf>
    <xf numFmtId="164" fontId="6" fillId="2" borderId="4" xfId="0" applyNumberFormat="1" applyFont="1" applyFill="1" applyBorder="1"/>
    <xf numFmtId="164" fontId="7" fillId="2" borderId="14" xfId="0" applyNumberFormat="1" applyFont="1" applyFill="1" applyBorder="1"/>
    <xf numFmtId="164" fontId="6" fillId="2" borderId="14" xfId="0" applyNumberFormat="1" applyFont="1" applyFill="1" applyBorder="1" applyAlignment="1">
      <alignment horizontal="center"/>
    </xf>
    <xf numFmtId="164" fontId="6" fillId="2" borderId="14" xfId="0" applyNumberFormat="1" applyFont="1" applyFill="1" applyBorder="1"/>
    <xf numFmtId="164" fontId="6" fillId="2" borderId="16" xfId="0" applyNumberFormat="1" applyFont="1" applyFill="1" applyBorder="1"/>
    <xf numFmtId="164" fontId="6" fillId="2" borderId="15" xfId="0" applyNumberFormat="1" applyFont="1" applyFill="1" applyBorder="1"/>
    <xf numFmtId="164" fontId="3" fillId="2" borderId="13" xfId="0" applyNumberFormat="1" applyFont="1" applyFill="1" applyBorder="1"/>
    <xf numFmtId="164" fontId="3" fillId="2" borderId="14" xfId="0" applyNumberFormat="1" applyFont="1" applyFill="1" applyBorder="1"/>
    <xf numFmtId="164" fontId="3" fillId="3" borderId="3" xfId="0" applyNumberFormat="1" applyFont="1" applyFill="1" applyBorder="1"/>
    <xf numFmtId="164" fontId="3" fillId="3" borderId="1" xfId="0" applyNumberFormat="1" applyFont="1" applyFill="1" applyBorder="1"/>
    <xf numFmtId="164" fontId="3" fillId="3" borderId="8" xfId="0" applyNumberFormat="1" applyFont="1" applyFill="1" applyBorder="1"/>
    <xf numFmtId="164" fontId="10" fillId="2" borderId="19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/>
    <xf numFmtId="49" fontId="7" fillId="2" borderId="8" xfId="0" applyNumberFormat="1" applyFont="1" applyFill="1" applyBorder="1" applyAlignment="1"/>
    <xf numFmtId="49" fontId="9" fillId="2" borderId="8" xfId="0" applyNumberFormat="1" applyFont="1" applyFill="1" applyBorder="1"/>
    <xf numFmtId="49" fontId="8" fillId="2" borderId="8" xfId="0" applyNumberFormat="1" applyFont="1" applyFill="1" applyBorder="1"/>
    <xf numFmtId="49" fontId="8" fillId="2" borderId="13" xfId="0" applyNumberFormat="1" applyFont="1" applyFill="1" applyBorder="1"/>
    <xf numFmtId="49" fontId="8" fillId="2" borderId="14" xfId="0" applyNumberFormat="1" applyFont="1" applyFill="1" applyBorder="1"/>
    <xf numFmtId="2" fontId="12" fillId="2" borderId="9" xfId="0" applyNumberFormat="1" applyFont="1" applyFill="1" applyBorder="1" applyAlignment="1">
      <alignment wrapText="1" shrinkToFit="1"/>
    </xf>
    <xf numFmtId="2" fontId="13" fillId="2" borderId="9" xfId="0" applyNumberFormat="1" applyFont="1" applyFill="1" applyBorder="1" applyAlignment="1">
      <alignment wrapText="1" shrinkToFit="1"/>
    </xf>
    <xf numFmtId="2" fontId="13" fillId="2" borderId="16" xfId="0" applyNumberFormat="1" applyFont="1" applyFill="1" applyBorder="1" applyAlignment="1">
      <alignment wrapText="1" shrinkToFit="1"/>
    </xf>
    <xf numFmtId="2" fontId="13" fillId="2" borderId="4" xfId="0" applyNumberFormat="1" applyFont="1" applyFill="1" applyBorder="1" applyAlignment="1">
      <alignment wrapText="1" shrinkToFit="1"/>
    </xf>
    <xf numFmtId="2" fontId="13" fillId="2" borderId="1" xfId="0" applyNumberFormat="1" applyFont="1" applyFill="1" applyBorder="1" applyAlignment="1">
      <alignment wrapText="1" shrinkToFit="1"/>
    </xf>
    <xf numFmtId="2" fontId="12" fillId="2" borderId="1" xfId="0" applyNumberFormat="1" applyFont="1" applyFill="1" applyBorder="1" applyAlignment="1">
      <alignment wrapText="1" shrinkToFit="1"/>
    </xf>
    <xf numFmtId="0" fontId="14" fillId="2" borderId="0" xfId="0" applyFont="1" applyFill="1" applyAlignment="1">
      <alignment wrapText="1" shrinkToFit="1"/>
    </xf>
    <xf numFmtId="0" fontId="15" fillId="2" borderId="9" xfId="0" applyFont="1" applyFill="1" applyBorder="1" applyAlignment="1">
      <alignment wrapText="1" shrinkToFit="1"/>
    </xf>
    <xf numFmtId="0" fontId="16" fillId="2" borderId="9" xfId="1" applyFont="1" applyFill="1" applyBorder="1" applyAlignment="1">
      <alignment wrapText="1" shrinkToFit="1" readingOrder="1"/>
    </xf>
    <xf numFmtId="164" fontId="2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 shrinkToFit="1"/>
    </xf>
    <xf numFmtId="0" fontId="14" fillId="2" borderId="9" xfId="0" applyFont="1" applyFill="1" applyBorder="1" applyAlignment="1">
      <alignment horizontal="center" wrapText="1" shrinkToFit="1"/>
    </xf>
    <xf numFmtId="164" fontId="5" fillId="2" borderId="1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</cellXfs>
  <cellStyles count="2">
    <cellStyle name="Normal" xfId="1" xr:uid="{F467660A-80DA-412E-B873-3E81A607BBD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YandexDisk\&#1041;&#1070;&#1044;&#1046;&#1045;&#1058;&#1053;&#1067;&#1049;\2022\&#1089;&#1072;&#1081;&#1090;\&#1075;&#1086;&#1076;\1.%20&#1089;&#1074;&#1077;&#1088;&#1082;&#1072;%2012%20&#1087;&#1077;&#1088;&#1080;&#1086;&#1076;&#1086;&#1074;%20&#1101;&#1090;&#1072;&#1083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>
        <row r="2">
          <cell r="A2" t="str">
            <v>0100</v>
          </cell>
        </row>
        <row r="57">
          <cell r="B57">
            <v>504</v>
          </cell>
          <cell r="C57">
            <v>3437647</v>
          </cell>
          <cell r="D57">
            <v>3388399.5999999992</v>
          </cell>
          <cell r="E57">
            <v>2475459.9</v>
          </cell>
          <cell r="F57">
            <v>2439240.7999999998</v>
          </cell>
          <cell r="G57">
            <v>3315159.1999999997</v>
          </cell>
          <cell r="H57">
            <v>3272620.4999999995</v>
          </cell>
          <cell r="I57">
            <v>2375622.4</v>
          </cell>
          <cell r="J57">
            <v>2341254.2999999998</v>
          </cell>
          <cell r="K57">
            <v>353745.70000000007</v>
          </cell>
          <cell r="L57">
            <v>345188.6</v>
          </cell>
          <cell r="M57">
            <v>203610.5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8"/>
  <sheetViews>
    <sheetView tabSelected="1" view="pageBreakPreview" zoomScaleNormal="100" zoomScaleSheetLayoutView="100" workbookViewId="0">
      <selection activeCell="E5" sqref="E5"/>
    </sheetView>
  </sheetViews>
  <sheetFormatPr defaultRowHeight="15" x14ac:dyDescent="0.25"/>
  <cols>
    <col min="1" max="1" width="9.140625" style="4" customWidth="1"/>
    <col min="2" max="2" width="10.85546875" style="4" customWidth="1"/>
    <col min="3" max="3" width="38.140625" style="61" customWidth="1"/>
    <col min="4" max="27" width="13.85546875" style="5" customWidth="1"/>
    <col min="28" max="16384" width="9.140625" style="3"/>
  </cols>
  <sheetData>
    <row r="1" spans="1:27" ht="34.5" customHeight="1" x14ac:dyDescent="0.25">
      <c r="A1" s="79" t="s">
        <v>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5.75" thickBot="1" x14ac:dyDescent="0.3">
      <c r="AA2" s="64" t="s">
        <v>81</v>
      </c>
    </row>
    <row r="3" spans="1:27" x14ac:dyDescent="0.25">
      <c r="A3" s="72" t="s">
        <v>6</v>
      </c>
      <c r="B3" s="74" t="s">
        <v>7</v>
      </c>
      <c r="C3" s="76" t="s">
        <v>8</v>
      </c>
      <c r="D3" s="78" t="s">
        <v>0</v>
      </c>
      <c r="E3" s="67"/>
      <c r="F3" s="67"/>
      <c r="G3" s="67"/>
      <c r="H3" s="67"/>
      <c r="I3" s="67"/>
      <c r="J3" s="67"/>
      <c r="K3" s="67"/>
      <c r="L3" s="66" t="s">
        <v>5</v>
      </c>
      <c r="M3" s="67"/>
      <c r="N3" s="67"/>
      <c r="O3" s="67"/>
      <c r="P3" s="67"/>
      <c r="Q3" s="67"/>
      <c r="R3" s="67"/>
      <c r="S3" s="67"/>
      <c r="T3" s="66" t="s">
        <v>5</v>
      </c>
      <c r="U3" s="67"/>
      <c r="V3" s="67"/>
      <c r="W3" s="67"/>
      <c r="X3" s="67"/>
      <c r="Y3" s="67"/>
      <c r="Z3" s="67"/>
      <c r="AA3" s="71"/>
    </row>
    <row r="4" spans="1:27" x14ac:dyDescent="0.25">
      <c r="A4" s="73"/>
      <c r="B4" s="75"/>
      <c r="C4" s="77"/>
      <c r="D4" s="68" t="s">
        <v>79</v>
      </c>
      <c r="E4" s="69"/>
      <c r="F4" s="69"/>
      <c r="G4" s="69"/>
      <c r="H4" s="70" t="s">
        <v>80</v>
      </c>
      <c r="I4" s="69"/>
      <c r="J4" s="69"/>
      <c r="K4" s="69"/>
      <c r="L4" s="68" t="s">
        <v>79</v>
      </c>
      <c r="M4" s="69"/>
      <c r="N4" s="69"/>
      <c r="O4" s="69"/>
      <c r="P4" s="70" t="s">
        <v>80</v>
      </c>
      <c r="Q4" s="69"/>
      <c r="R4" s="69"/>
      <c r="S4" s="69"/>
      <c r="T4" s="68" t="s">
        <v>79</v>
      </c>
      <c r="U4" s="69"/>
      <c r="V4" s="69"/>
      <c r="W4" s="69"/>
      <c r="X4" s="70" t="s">
        <v>80</v>
      </c>
      <c r="Y4" s="69"/>
      <c r="Z4" s="69"/>
      <c r="AA4" s="69"/>
    </row>
    <row r="5" spans="1:27" s="6" customFormat="1" ht="32.25" thickBot="1" x14ac:dyDescent="0.3">
      <c r="A5" s="73"/>
      <c r="B5" s="75"/>
      <c r="C5" s="77"/>
      <c r="D5" s="48" t="s">
        <v>3</v>
      </c>
      <c r="E5" s="29" t="s">
        <v>1</v>
      </c>
      <c r="F5" s="30" t="s">
        <v>2</v>
      </c>
      <c r="G5" s="30" t="s">
        <v>4</v>
      </c>
      <c r="H5" s="29" t="s">
        <v>3</v>
      </c>
      <c r="I5" s="29" t="s">
        <v>1</v>
      </c>
      <c r="J5" s="30" t="s">
        <v>2</v>
      </c>
      <c r="K5" s="30" t="s">
        <v>4</v>
      </c>
      <c r="L5" s="29" t="s">
        <v>3</v>
      </c>
      <c r="M5" s="29" t="s">
        <v>1</v>
      </c>
      <c r="N5" s="30" t="s">
        <v>2</v>
      </c>
      <c r="O5" s="30" t="s">
        <v>4</v>
      </c>
      <c r="P5" s="29" t="s">
        <v>3</v>
      </c>
      <c r="Q5" s="29" t="s">
        <v>1</v>
      </c>
      <c r="R5" s="30" t="s">
        <v>2</v>
      </c>
      <c r="S5" s="30" t="s">
        <v>4</v>
      </c>
      <c r="T5" s="29" t="s">
        <v>3</v>
      </c>
      <c r="U5" s="29" t="s">
        <v>1</v>
      </c>
      <c r="V5" s="30" t="s">
        <v>2</v>
      </c>
      <c r="W5" s="30" t="s">
        <v>4</v>
      </c>
      <c r="X5" s="29" t="s">
        <v>3</v>
      </c>
      <c r="Y5" s="29" t="s">
        <v>1</v>
      </c>
      <c r="Z5" s="30" t="s">
        <v>2</v>
      </c>
      <c r="AA5" s="31" t="s">
        <v>4</v>
      </c>
    </row>
    <row r="6" spans="1:27" s="12" customFormat="1" x14ac:dyDescent="0.25">
      <c r="A6" s="50"/>
      <c r="B6" s="49"/>
      <c r="C6" s="62" t="s">
        <v>9</v>
      </c>
      <c r="D6" s="34">
        <v>1718823.4</v>
      </c>
      <c r="E6" s="24">
        <v>1694199.8</v>
      </c>
      <c r="F6" s="25">
        <v>98.6</v>
      </c>
      <c r="G6" s="26">
        <v>-24623.59999999986</v>
      </c>
      <c r="H6" s="24">
        <v>1237729.9000000001</v>
      </c>
      <c r="I6" s="24">
        <v>1219620.2</v>
      </c>
      <c r="J6" s="25">
        <v>98.5</v>
      </c>
      <c r="K6" s="27">
        <v>-18109.700000000186</v>
      </c>
      <c r="L6" s="24">
        <v>1657579.5</v>
      </c>
      <c r="M6" s="26">
        <v>1636310.3</v>
      </c>
      <c r="N6" s="25">
        <v>98.7</v>
      </c>
      <c r="O6" s="26">
        <v>-21269.199999999953</v>
      </c>
      <c r="P6" s="26">
        <v>1187811.2000000002</v>
      </c>
      <c r="Q6" s="26">
        <v>1170627</v>
      </c>
      <c r="R6" s="25">
        <v>98.6</v>
      </c>
      <c r="S6" s="27">
        <v>-17184.200000000186</v>
      </c>
      <c r="T6" s="24">
        <v>176872.7</v>
      </c>
      <c r="U6" s="26">
        <v>172594.2</v>
      </c>
      <c r="V6" s="25">
        <v>97.6</v>
      </c>
      <c r="W6" s="26">
        <v>-4278.5</v>
      </c>
      <c r="X6" s="26">
        <v>101805.20000000001</v>
      </c>
      <c r="Y6" s="26">
        <v>100879.7</v>
      </c>
      <c r="Z6" s="25">
        <v>99.1</v>
      </c>
      <c r="AA6" s="28">
        <v>-925.50000000001455</v>
      </c>
    </row>
    <row r="7" spans="1:27" s="12" customFormat="1" ht="15" customHeight="1" x14ac:dyDescent="0.25">
      <c r="A7" s="51" t="s">
        <v>10</v>
      </c>
      <c r="B7" s="1"/>
      <c r="C7" s="55" t="s">
        <v>11</v>
      </c>
      <c r="D7" s="35">
        <v>105409.5</v>
      </c>
      <c r="E7" s="8">
        <v>103738.7</v>
      </c>
      <c r="F7" s="9">
        <v>98.4</v>
      </c>
      <c r="G7" s="8">
        <v>-1670.8000000000029</v>
      </c>
      <c r="H7" s="8">
        <v>108591</v>
      </c>
      <c r="I7" s="8">
        <v>107317.4</v>
      </c>
      <c r="J7" s="9">
        <v>98.8</v>
      </c>
      <c r="K7" s="10">
        <v>-1273.6000000000058</v>
      </c>
      <c r="L7" s="7">
        <v>69102.7</v>
      </c>
      <c r="M7" s="8">
        <v>67963.199999999997</v>
      </c>
      <c r="N7" s="9">
        <v>98.4</v>
      </c>
      <c r="O7" s="8">
        <v>-1139.5</v>
      </c>
      <c r="P7" s="8">
        <v>71781.8</v>
      </c>
      <c r="Q7" s="8">
        <v>70834.8</v>
      </c>
      <c r="R7" s="9">
        <v>98.7</v>
      </c>
      <c r="S7" s="10">
        <v>-947</v>
      </c>
      <c r="T7" s="7">
        <v>36686.800000000003</v>
      </c>
      <c r="U7" s="8">
        <v>36155.5</v>
      </c>
      <c r="V7" s="9">
        <v>98.6</v>
      </c>
      <c r="W7" s="8">
        <v>-531.30000000000291</v>
      </c>
      <c r="X7" s="8">
        <v>42854</v>
      </c>
      <c r="Y7" s="8">
        <v>42527.399999999994</v>
      </c>
      <c r="Z7" s="9">
        <v>99.2</v>
      </c>
      <c r="AA7" s="11">
        <v>-326.60000000000582</v>
      </c>
    </row>
    <row r="8" spans="1:27" s="12" customFormat="1" ht="51.75" x14ac:dyDescent="0.25">
      <c r="A8" s="52" t="s">
        <v>10</v>
      </c>
      <c r="B8" s="2" t="s">
        <v>12</v>
      </c>
      <c r="C8" s="56" t="s">
        <v>13</v>
      </c>
      <c r="D8" s="13">
        <v>2535</v>
      </c>
      <c r="E8" s="14">
        <v>2510.1999999999998</v>
      </c>
      <c r="F8" s="16">
        <v>99</v>
      </c>
      <c r="G8" s="14">
        <v>-24.800000000000182</v>
      </c>
      <c r="H8" s="14">
        <v>2948</v>
      </c>
      <c r="I8" s="14">
        <v>2947</v>
      </c>
      <c r="J8" s="16">
        <v>100</v>
      </c>
      <c r="K8" s="17">
        <v>-1</v>
      </c>
      <c r="L8" s="15">
        <v>2535</v>
      </c>
      <c r="M8" s="14">
        <v>2510.1999999999998</v>
      </c>
      <c r="N8" s="16">
        <v>99</v>
      </c>
      <c r="O8" s="14">
        <v>-24.800000000000182</v>
      </c>
      <c r="P8" s="14">
        <v>2948</v>
      </c>
      <c r="Q8" s="14">
        <v>2947</v>
      </c>
      <c r="R8" s="16">
        <v>100</v>
      </c>
      <c r="S8" s="17">
        <v>-1</v>
      </c>
      <c r="T8" s="15">
        <v>0</v>
      </c>
      <c r="U8" s="14">
        <v>0</v>
      </c>
      <c r="V8" s="16" t="s">
        <v>78</v>
      </c>
      <c r="W8" s="14">
        <v>0</v>
      </c>
      <c r="X8" s="14">
        <v>0</v>
      </c>
      <c r="Y8" s="14">
        <v>0</v>
      </c>
      <c r="Z8" s="16" t="s">
        <v>78</v>
      </c>
      <c r="AA8" s="18">
        <v>0</v>
      </c>
    </row>
    <row r="9" spans="1:27" s="12" customFormat="1" ht="64.5" x14ac:dyDescent="0.25">
      <c r="A9" s="52" t="s">
        <v>10</v>
      </c>
      <c r="B9" s="2" t="s">
        <v>14</v>
      </c>
      <c r="C9" s="56" t="s">
        <v>15</v>
      </c>
      <c r="D9" s="13">
        <v>3211</v>
      </c>
      <c r="E9" s="14">
        <v>3092.5</v>
      </c>
      <c r="F9" s="16">
        <v>96.3</v>
      </c>
      <c r="G9" s="14">
        <v>-118.5</v>
      </c>
      <c r="H9" s="14">
        <v>2955.1</v>
      </c>
      <c r="I9" s="14">
        <v>2802.6</v>
      </c>
      <c r="J9" s="16">
        <v>94.8</v>
      </c>
      <c r="K9" s="17">
        <v>-152.5</v>
      </c>
      <c r="L9" s="15">
        <v>3211</v>
      </c>
      <c r="M9" s="14">
        <v>3092.5</v>
      </c>
      <c r="N9" s="16">
        <v>96.3</v>
      </c>
      <c r="O9" s="14">
        <v>-118.5</v>
      </c>
      <c r="P9" s="14">
        <v>2955.1</v>
      </c>
      <c r="Q9" s="14">
        <v>2802.6</v>
      </c>
      <c r="R9" s="16">
        <v>94.8</v>
      </c>
      <c r="S9" s="17">
        <v>-152.5</v>
      </c>
      <c r="T9" s="15">
        <v>25</v>
      </c>
      <c r="U9" s="14">
        <v>25</v>
      </c>
      <c r="V9" s="16">
        <v>100</v>
      </c>
      <c r="W9" s="14">
        <v>0</v>
      </c>
      <c r="X9" s="14">
        <v>25</v>
      </c>
      <c r="Y9" s="14">
        <v>25</v>
      </c>
      <c r="Z9" s="16">
        <v>100</v>
      </c>
      <c r="AA9" s="18">
        <v>0</v>
      </c>
    </row>
    <row r="10" spans="1:27" s="12" customFormat="1" ht="77.25" x14ac:dyDescent="0.25">
      <c r="A10" s="52" t="s">
        <v>10</v>
      </c>
      <c r="B10" s="2" t="s">
        <v>16</v>
      </c>
      <c r="C10" s="56" t="s">
        <v>17</v>
      </c>
      <c r="D10" s="13">
        <v>88537.600000000006</v>
      </c>
      <c r="E10" s="14">
        <v>87812.5</v>
      </c>
      <c r="F10" s="16">
        <v>99.2</v>
      </c>
      <c r="G10" s="14">
        <v>-725.10000000000582</v>
      </c>
      <c r="H10" s="14">
        <v>86099.5</v>
      </c>
      <c r="I10" s="14">
        <v>85236.4</v>
      </c>
      <c r="J10" s="16">
        <v>99</v>
      </c>
      <c r="K10" s="17">
        <v>-863.10000000000582</v>
      </c>
      <c r="L10" s="15">
        <v>53382.2</v>
      </c>
      <c r="M10" s="14">
        <v>53129.8</v>
      </c>
      <c r="N10" s="16">
        <v>99.5</v>
      </c>
      <c r="O10" s="14">
        <v>-252.39999999999418</v>
      </c>
      <c r="P10" s="14">
        <v>51094.7</v>
      </c>
      <c r="Q10" s="14">
        <v>50505.599999999999</v>
      </c>
      <c r="R10" s="16">
        <v>98.8</v>
      </c>
      <c r="S10" s="17">
        <v>-589.09999999999854</v>
      </c>
      <c r="T10" s="15">
        <v>35167.4</v>
      </c>
      <c r="U10" s="14">
        <v>34694.699999999997</v>
      </c>
      <c r="V10" s="16">
        <v>98.7</v>
      </c>
      <c r="W10" s="14">
        <v>-472.70000000000437</v>
      </c>
      <c r="X10" s="14">
        <v>35246.800000000003</v>
      </c>
      <c r="Y10" s="14">
        <v>34972.699999999997</v>
      </c>
      <c r="Z10" s="16">
        <v>99.2</v>
      </c>
      <c r="AA10" s="18">
        <v>-274.10000000000582</v>
      </c>
    </row>
    <row r="11" spans="1:27" s="12" customFormat="1" x14ac:dyDescent="0.25">
      <c r="A11" s="52" t="s">
        <v>10</v>
      </c>
      <c r="B11" s="2" t="s">
        <v>18</v>
      </c>
      <c r="C11" s="56" t="s">
        <v>19</v>
      </c>
      <c r="D11" s="13">
        <v>61.2</v>
      </c>
      <c r="E11" s="14">
        <v>0</v>
      </c>
      <c r="F11" s="16" t="s">
        <v>78</v>
      </c>
      <c r="G11" s="14">
        <v>-61.2</v>
      </c>
      <c r="H11" s="14">
        <v>10.9</v>
      </c>
      <c r="I11" s="14">
        <v>10.9</v>
      </c>
      <c r="J11" s="16">
        <v>100</v>
      </c>
      <c r="K11" s="17">
        <v>0</v>
      </c>
      <c r="L11" s="15">
        <v>61.2</v>
      </c>
      <c r="M11" s="14">
        <v>0</v>
      </c>
      <c r="N11" s="16" t="s">
        <v>78</v>
      </c>
      <c r="O11" s="14">
        <v>-61.2</v>
      </c>
      <c r="P11" s="14">
        <v>10.9</v>
      </c>
      <c r="Q11" s="14">
        <v>10.9</v>
      </c>
      <c r="R11" s="16">
        <v>100</v>
      </c>
      <c r="S11" s="17">
        <v>0</v>
      </c>
      <c r="T11" s="15">
        <v>0</v>
      </c>
      <c r="U11" s="14">
        <v>0</v>
      </c>
      <c r="V11" s="16" t="s">
        <v>78</v>
      </c>
      <c r="W11" s="14">
        <v>0</v>
      </c>
      <c r="X11" s="14">
        <v>0</v>
      </c>
      <c r="Y11" s="14">
        <v>0</v>
      </c>
      <c r="Z11" s="16" t="s">
        <v>78</v>
      </c>
      <c r="AA11" s="18">
        <v>0</v>
      </c>
    </row>
    <row r="12" spans="1:27" s="12" customFormat="1" ht="26.25" x14ac:dyDescent="0.25">
      <c r="A12" s="52" t="s">
        <v>10</v>
      </c>
      <c r="B12" s="2" t="s">
        <v>20</v>
      </c>
      <c r="C12" s="56" t="s">
        <v>21</v>
      </c>
      <c r="D12" s="13">
        <v>1952</v>
      </c>
      <c r="E12" s="14">
        <v>1951.7</v>
      </c>
      <c r="F12" s="16">
        <v>100</v>
      </c>
      <c r="G12" s="14">
        <v>-0.29999999999995453</v>
      </c>
      <c r="H12" s="14">
        <v>1868</v>
      </c>
      <c r="I12" s="14">
        <v>1856</v>
      </c>
      <c r="J12" s="16">
        <v>99.4</v>
      </c>
      <c r="K12" s="17">
        <v>-12</v>
      </c>
      <c r="L12" s="15">
        <v>1952</v>
      </c>
      <c r="M12" s="14">
        <v>1951.7</v>
      </c>
      <c r="N12" s="16">
        <v>100</v>
      </c>
      <c r="O12" s="14">
        <v>-0.29999999999995453</v>
      </c>
      <c r="P12" s="14">
        <v>1868</v>
      </c>
      <c r="Q12" s="14">
        <v>1856</v>
      </c>
      <c r="R12" s="16">
        <v>99.4</v>
      </c>
      <c r="S12" s="17">
        <v>-12</v>
      </c>
      <c r="T12" s="15">
        <v>0</v>
      </c>
      <c r="U12" s="14">
        <v>0</v>
      </c>
      <c r="V12" s="16" t="s">
        <v>78</v>
      </c>
      <c r="W12" s="14">
        <v>0</v>
      </c>
      <c r="X12" s="14">
        <v>0</v>
      </c>
      <c r="Y12" s="14">
        <v>0</v>
      </c>
      <c r="Z12" s="16" t="s">
        <v>78</v>
      </c>
      <c r="AA12" s="18">
        <v>0</v>
      </c>
    </row>
    <row r="13" spans="1:27" s="12" customFormat="1" x14ac:dyDescent="0.25">
      <c r="A13" s="52" t="s">
        <v>10</v>
      </c>
      <c r="B13" s="2" t="s">
        <v>22</v>
      </c>
      <c r="C13" s="56" t="s">
        <v>23</v>
      </c>
      <c r="D13" s="13">
        <v>597.5</v>
      </c>
      <c r="E13" s="14">
        <v>0</v>
      </c>
      <c r="F13" s="16" t="s">
        <v>78</v>
      </c>
      <c r="G13" s="14">
        <v>-597.5</v>
      </c>
      <c r="H13" s="14">
        <v>0</v>
      </c>
      <c r="I13" s="14">
        <v>0</v>
      </c>
      <c r="J13" s="16" t="s">
        <v>78</v>
      </c>
      <c r="K13" s="17">
        <v>0</v>
      </c>
      <c r="L13" s="15">
        <v>570.70000000000005</v>
      </c>
      <c r="M13" s="14">
        <v>0</v>
      </c>
      <c r="N13" s="16" t="s">
        <v>78</v>
      </c>
      <c r="O13" s="14">
        <v>-570.70000000000005</v>
      </c>
      <c r="P13" s="14">
        <v>0</v>
      </c>
      <c r="Q13" s="14">
        <v>0</v>
      </c>
      <c r="R13" s="16" t="s">
        <v>78</v>
      </c>
      <c r="S13" s="17">
        <v>0</v>
      </c>
      <c r="T13" s="15">
        <v>26.8</v>
      </c>
      <c r="U13" s="14">
        <v>0</v>
      </c>
      <c r="V13" s="16" t="s">
        <v>78</v>
      </c>
      <c r="W13" s="14">
        <v>-26.8</v>
      </c>
      <c r="X13" s="14">
        <v>0</v>
      </c>
      <c r="Y13" s="14">
        <v>0</v>
      </c>
      <c r="Z13" s="16" t="s">
        <v>78</v>
      </c>
      <c r="AA13" s="18">
        <v>0</v>
      </c>
    </row>
    <row r="14" spans="1:27" s="12" customFormat="1" x14ac:dyDescent="0.25">
      <c r="A14" s="52" t="s">
        <v>10</v>
      </c>
      <c r="B14" s="2" t="s">
        <v>24</v>
      </c>
      <c r="C14" s="56" t="s">
        <v>25</v>
      </c>
      <c r="D14" s="13">
        <v>8515.2000000000007</v>
      </c>
      <c r="E14" s="14">
        <v>8371.7999999999993</v>
      </c>
      <c r="F14" s="16">
        <v>98.3</v>
      </c>
      <c r="G14" s="14">
        <v>-143.40000000000146</v>
      </c>
      <c r="H14" s="14">
        <v>14709.5</v>
      </c>
      <c r="I14" s="14">
        <v>14464.5</v>
      </c>
      <c r="J14" s="16">
        <v>98.3</v>
      </c>
      <c r="K14" s="17">
        <v>-245</v>
      </c>
      <c r="L14" s="15">
        <v>7390.6</v>
      </c>
      <c r="M14" s="14">
        <v>7279</v>
      </c>
      <c r="N14" s="16">
        <v>98.5</v>
      </c>
      <c r="O14" s="14">
        <v>-111.60000000000036</v>
      </c>
      <c r="P14" s="14">
        <v>12905.1</v>
      </c>
      <c r="Q14" s="14">
        <v>12712.7</v>
      </c>
      <c r="R14" s="16">
        <v>98.5</v>
      </c>
      <c r="S14" s="17">
        <v>-192.39999999999964</v>
      </c>
      <c r="T14" s="15">
        <v>1467.6000000000001</v>
      </c>
      <c r="U14" s="14">
        <v>1435.8</v>
      </c>
      <c r="V14" s="16">
        <v>97.8</v>
      </c>
      <c r="W14" s="14">
        <v>-31.800000000000182</v>
      </c>
      <c r="X14" s="14">
        <v>7582.2</v>
      </c>
      <c r="Y14" s="14">
        <v>7529.7</v>
      </c>
      <c r="Z14" s="16">
        <v>99.3</v>
      </c>
      <c r="AA14" s="18">
        <v>-52.5</v>
      </c>
    </row>
    <row r="15" spans="1:27" s="12" customFormat="1" x14ac:dyDescent="0.25">
      <c r="A15" s="51" t="s">
        <v>12</v>
      </c>
      <c r="B15" s="1"/>
      <c r="C15" s="55" t="s">
        <v>26</v>
      </c>
      <c r="D15" s="35">
        <v>1228.7</v>
      </c>
      <c r="E15" s="8">
        <v>1228.7</v>
      </c>
      <c r="F15" s="9">
        <v>100</v>
      </c>
      <c r="G15" s="8">
        <v>0</v>
      </c>
      <c r="H15" s="8">
        <v>1144</v>
      </c>
      <c r="I15" s="8">
        <v>1144</v>
      </c>
      <c r="J15" s="9">
        <v>100</v>
      </c>
      <c r="K15" s="10">
        <v>0</v>
      </c>
      <c r="L15" s="7">
        <v>0</v>
      </c>
      <c r="M15" s="8">
        <v>0</v>
      </c>
      <c r="N15" s="9" t="s">
        <v>78</v>
      </c>
      <c r="O15" s="8">
        <v>0</v>
      </c>
      <c r="P15" s="8">
        <v>1144</v>
      </c>
      <c r="Q15" s="8">
        <v>1144</v>
      </c>
      <c r="R15" s="9">
        <v>100</v>
      </c>
      <c r="S15" s="10">
        <v>0</v>
      </c>
      <c r="T15" s="7">
        <v>1228.7</v>
      </c>
      <c r="U15" s="8">
        <v>1228.7</v>
      </c>
      <c r="V15" s="9">
        <v>100</v>
      </c>
      <c r="W15" s="8">
        <v>0</v>
      </c>
      <c r="X15" s="8">
        <v>1144</v>
      </c>
      <c r="Y15" s="8">
        <v>1144</v>
      </c>
      <c r="Z15" s="9">
        <v>100</v>
      </c>
      <c r="AA15" s="11">
        <v>0</v>
      </c>
    </row>
    <row r="16" spans="1:27" s="12" customFormat="1" ht="26.25" x14ac:dyDescent="0.25">
      <c r="A16" s="52" t="s">
        <v>12</v>
      </c>
      <c r="B16" s="2" t="s">
        <v>14</v>
      </c>
      <c r="C16" s="56" t="s">
        <v>27</v>
      </c>
      <c r="D16" s="13">
        <v>1228.7</v>
      </c>
      <c r="E16" s="14">
        <v>1228.7</v>
      </c>
      <c r="F16" s="16">
        <v>100</v>
      </c>
      <c r="G16" s="14">
        <v>0</v>
      </c>
      <c r="H16" s="14">
        <v>1144</v>
      </c>
      <c r="I16" s="14">
        <v>1144</v>
      </c>
      <c r="J16" s="16">
        <v>100</v>
      </c>
      <c r="K16" s="17">
        <v>0</v>
      </c>
      <c r="L16" s="15">
        <v>0</v>
      </c>
      <c r="M16" s="14">
        <v>0</v>
      </c>
      <c r="N16" s="16" t="s">
        <v>78</v>
      </c>
      <c r="O16" s="14">
        <v>0</v>
      </c>
      <c r="P16" s="14">
        <v>1144</v>
      </c>
      <c r="Q16" s="14">
        <v>1144</v>
      </c>
      <c r="R16" s="16">
        <v>100</v>
      </c>
      <c r="S16" s="17">
        <v>0</v>
      </c>
      <c r="T16" s="15">
        <v>1228.7</v>
      </c>
      <c r="U16" s="14">
        <v>1228.7</v>
      </c>
      <c r="V16" s="16">
        <v>100</v>
      </c>
      <c r="W16" s="14">
        <v>0</v>
      </c>
      <c r="X16" s="14">
        <v>1144</v>
      </c>
      <c r="Y16" s="14">
        <v>1144</v>
      </c>
      <c r="Z16" s="16">
        <v>100</v>
      </c>
      <c r="AA16" s="18">
        <v>0</v>
      </c>
    </row>
    <row r="17" spans="1:27" s="12" customFormat="1" ht="26.25" x14ac:dyDescent="0.25">
      <c r="A17" s="51" t="s">
        <v>14</v>
      </c>
      <c r="B17" s="1"/>
      <c r="C17" s="55" t="s">
        <v>28</v>
      </c>
      <c r="D17" s="35">
        <v>25380.6</v>
      </c>
      <c r="E17" s="8">
        <v>24182.6</v>
      </c>
      <c r="F17" s="9">
        <v>95.3</v>
      </c>
      <c r="G17" s="8">
        <v>-1198</v>
      </c>
      <c r="H17" s="8">
        <v>10786.099999999999</v>
      </c>
      <c r="I17" s="8">
        <v>10752.199999999999</v>
      </c>
      <c r="J17" s="9">
        <v>99.7</v>
      </c>
      <c r="K17" s="10">
        <v>-33.899999999999636</v>
      </c>
      <c r="L17" s="7">
        <v>10051.799999999999</v>
      </c>
      <c r="M17" s="8">
        <v>10019.099999999999</v>
      </c>
      <c r="N17" s="9">
        <v>99.7</v>
      </c>
      <c r="O17" s="8">
        <v>-32.700000000000728</v>
      </c>
      <c r="P17" s="8">
        <v>7030.3</v>
      </c>
      <c r="Q17" s="8">
        <v>7018.6</v>
      </c>
      <c r="R17" s="9">
        <v>99.8</v>
      </c>
      <c r="S17" s="10">
        <v>-11.699999999999818</v>
      </c>
      <c r="T17" s="7">
        <v>15700.8</v>
      </c>
      <c r="U17" s="8">
        <v>14235.5</v>
      </c>
      <c r="V17" s="9">
        <v>90.7</v>
      </c>
      <c r="W17" s="8">
        <v>-1465.2999999999993</v>
      </c>
      <c r="X17" s="8">
        <v>4455.8</v>
      </c>
      <c r="Y17" s="8">
        <v>4433.6000000000004</v>
      </c>
      <c r="Z17" s="9">
        <v>99.5</v>
      </c>
      <c r="AA17" s="11">
        <v>-22.199999999999818</v>
      </c>
    </row>
    <row r="18" spans="1:27" s="12" customFormat="1" x14ac:dyDescent="0.25">
      <c r="A18" s="52" t="s">
        <v>14</v>
      </c>
      <c r="B18" s="2" t="s">
        <v>16</v>
      </c>
      <c r="C18" s="56" t="s">
        <v>29</v>
      </c>
      <c r="D18" s="13">
        <v>1229</v>
      </c>
      <c r="E18" s="14">
        <v>1229</v>
      </c>
      <c r="F18" s="16">
        <v>100</v>
      </c>
      <c r="G18" s="14">
        <v>0</v>
      </c>
      <c r="H18" s="14">
        <v>1226.3</v>
      </c>
      <c r="I18" s="14">
        <v>1226.3</v>
      </c>
      <c r="J18" s="16">
        <v>100</v>
      </c>
      <c r="K18" s="17">
        <v>0</v>
      </c>
      <c r="L18" s="15">
        <v>1229</v>
      </c>
      <c r="M18" s="14">
        <v>1229</v>
      </c>
      <c r="N18" s="16">
        <v>100</v>
      </c>
      <c r="O18" s="14">
        <v>0</v>
      </c>
      <c r="P18" s="14">
        <v>1226.3</v>
      </c>
      <c r="Q18" s="14">
        <v>1226.3</v>
      </c>
      <c r="R18" s="16">
        <v>100</v>
      </c>
      <c r="S18" s="17">
        <v>0</v>
      </c>
      <c r="T18" s="15">
        <v>0</v>
      </c>
      <c r="U18" s="14">
        <v>0</v>
      </c>
      <c r="V18" s="16" t="s">
        <v>78</v>
      </c>
      <c r="W18" s="14">
        <v>0</v>
      </c>
      <c r="X18" s="14">
        <v>0</v>
      </c>
      <c r="Y18" s="14">
        <v>0</v>
      </c>
      <c r="Z18" s="16" t="s">
        <v>78</v>
      </c>
      <c r="AA18" s="18">
        <v>0</v>
      </c>
    </row>
    <row r="19" spans="1:27" s="12" customFormat="1" ht="51.75" x14ac:dyDescent="0.25">
      <c r="A19" s="52" t="s">
        <v>14</v>
      </c>
      <c r="B19" s="2" t="s">
        <v>30</v>
      </c>
      <c r="C19" s="56" t="s">
        <v>31</v>
      </c>
      <c r="D19" s="13">
        <v>13442.7</v>
      </c>
      <c r="E19" s="14">
        <v>13349.3</v>
      </c>
      <c r="F19" s="16">
        <v>99.3</v>
      </c>
      <c r="G19" s="14">
        <v>-93.400000000001455</v>
      </c>
      <c r="H19" s="14">
        <v>8633.7999999999993</v>
      </c>
      <c r="I19" s="14">
        <v>8607.2999999999993</v>
      </c>
      <c r="J19" s="16">
        <v>99.7</v>
      </c>
      <c r="K19" s="17">
        <v>-26.5</v>
      </c>
      <c r="L19" s="15">
        <v>5470.6</v>
      </c>
      <c r="M19" s="14">
        <v>5437.9</v>
      </c>
      <c r="N19" s="16">
        <v>99.4</v>
      </c>
      <c r="O19" s="14">
        <v>-32.700000000000728</v>
      </c>
      <c r="P19" s="14">
        <v>4978</v>
      </c>
      <c r="Q19" s="14">
        <v>4966.3</v>
      </c>
      <c r="R19" s="16">
        <v>99.8</v>
      </c>
      <c r="S19" s="17">
        <v>-11.699999999999818</v>
      </c>
      <c r="T19" s="15">
        <v>7972.2</v>
      </c>
      <c r="U19" s="14">
        <v>7911.4</v>
      </c>
      <c r="V19" s="16">
        <v>99.2</v>
      </c>
      <c r="W19" s="14">
        <v>-60.800000000000182</v>
      </c>
      <c r="X19" s="14">
        <v>3655.8</v>
      </c>
      <c r="Y19" s="14">
        <v>3641</v>
      </c>
      <c r="Z19" s="16">
        <v>99.6</v>
      </c>
      <c r="AA19" s="18">
        <v>-14.800000000000182</v>
      </c>
    </row>
    <row r="20" spans="1:27" s="12" customFormat="1" ht="39" x14ac:dyDescent="0.25">
      <c r="A20" s="52" t="s">
        <v>14</v>
      </c>
      <c r="B20" s="2" t="s">
        <v>32</v>
      </c>
      <c r="C20" s="56" t="s">
        <v>33</v>
      </c>
      <c r="D20" s="13">
        <v>10708.9</v>
      </c>
      <c r="E20" s="14">
        <v>9604.2999999999993</v>
      </c>
      <c r="F20" s="16">
        <v>89.7</v>
      </c>
      <c r="G20" s="14">
        <v>-1104.6000000000004</v>
      </c>
      <c r="H20" s="14">
        <v>926</v>
      </c>
      <c r="I20" s="14">
        <v>918.6</v>
      </c>
      <c r="J20" s="16">
        <v>99.2</v>
      </c>
      <c r="K20" s="17">
        <v>-7.3999999999999773</v>
      </c>
      <c r="L20" s="15">
        <v>3352.2</v>
      </c>
      <c r="M20" s="14">
        <v>3352.2</v>
      </c>
      <c r="N20" s="16">
        <v>100</v>
      </c>
      <c r="O20" s="14">
        <v>0</v>
      </c>
      <c r="P20" s="14">
        <v>826</v>
      </c>
      <c r="Q20" s="14">
        <v>826</v>
      </c>
      <c r="R20" s="16">
        <v>100</v>
      </c>
      <c r="S20" s="17">
        <v>0</v>
      </c>
      <c r="T20" s="15">
        <v>7728.6</v>
      </c>
      <c r="U20" s="14">
        <v>6324.0999999999995</v>
      </c>
      <c r="V20" s="16">
        <v>81.8</v>
      </c>
      <c r="W20" s="14">
        <v>-1404.5000000000009</v>
      </c>
      <c r="X20" s="14">
        <v>800</v>
      </c>
      <c r="Y20" s="14">
        <v>792.6</v>
      </c>
      <c r="Z20" s="16">
        <v>99.1</v>
      </c>
      <c r="AA20" s="18">
        <v>-7.3999999999999773</v>
      </c>
    </row>
    <row r="21" spans="1:27" s="12" customFormat="1" x14ac:dyDescent="0.25">
      <c r="A21" s="51" t="s">
        <v>16</v>
      </c>
      <c r="B21" s="1"/>
      <c r="C21" s="55" t="s">
        <v>34</v>
      </c>
      <c r="D21" s="35">
        <v>423995.89999999997</v>
      </c>
      <c r="E21" s="8">
        <v>420340.3</v>
      </c>
      <c r="F21" s="9">
        <v>99.1</v>
      </c>
      <c r="G21" s="8">
        <v>-3655.5999999999767</v>
      </c>
      <c r="H21" s="8">
        <v>142596.40000000002</v>
      </c>
      <c r="I21" s="8">
        <v>139492.5</v>
      </c>
      <c r="J21" s="9">
        <v>97.8</v>
      </c>
      <c r="K21" s="10">
        <v>-3103.9000000000233</v>
      </c>
      <c r="L21" s="7">
        <v>404569.59999999998</v>
      </c>
      <c r="M21" s="8">
        <v>401772.2</v>
      </c>
      <c r="N21" s="9">
        <v>99.3</v>
      </c>
      <c r="O21" s="8">
        <v>-2797.3999999999651</v>
      </c>
      <c r="P21" s="8">
        <v>123941.79999999999</v>
      </c>
      <c r="Q21" s="8">
        <v>121186.6</v>
      </c>
      <c r="R21" s="9">
        <v>97.8</v>
      </c>
      <c r="S21" s="10">
        <v>-2755.1999999999825</v>
      </c>
      <c r="T21" s="7">
        <v>33342.300000000003</v>
      </c>
      <c r="U21" s="8">
        <v>32079.4</v>
      </c>
      <c r="V21" s="9">
        <v>96.2</v>
      </c>
      <c r="W21" s="8">
        <v>-1262.9000000000015</v>
      </c>
      <c r="X21" s="8">
        <v>26573.699999999997</v>
      </c>
      <c r="Y21" s="8">
        <v>26224.9</v>
      </c>
      <c r="Z21" s="9">
        <v>98.7</v>
      </c>
      <c r="AA21" s="11">
        <v>-348.79999999999563</v>
      </c>
    </row>
    <row r="22" spans="1:27" s="12" customFormat="1" x14ac:dyDescent="0.25">
      <c r="A22" s="52" t="s">
        <v>16</v>
      </c>
      <c r="B22" s="2" t="s">
        <v>10</v>
      </c>
      <c r="C22" s="56" t="s">
        <v>35</v>
      </c>
      <c r="D22" s="13">
        <v>564</v>
      </c>
      <c r="E22" s="14">
        <v>563.29999999999995</v>
      </c>
      <c r="F22" s="16">
        <v>99.9</v>
      </c>
      <c r="G22" s="14">
        <v>-0.70000000000004547</v>
      </c>
      <c r="H22" s="14">
        <v>516</v>
      </c>
      <c r="I22" s="14">
        <v>515.4</v>
      </c>
      <c r="J22" s="16">
        <v>99.9</v>
      </c>
      <c r="K22" s="17">
        <v>-0.60000000000002274</v>
      </c>
      <c r="L22" s="15">
        <v>564</v>
      </c>
      <c r="M22" s="14">
        <v>563.29999999999995</v>
      </c>
      <c r="N22" s="16">
        <v>99.9</v>
      </c>
      <c r="O22" s="14">
        <v>-0.70000000000004547</v>
      </c>
      <c r="P22" s="14">
        <v>516</v>
      </c>
      <c r="Q22" s="14">
        <v>515.4</v>
      </c>
      <c r="R22" s="16">
        <v>99.9</v>
      </c>
      <c r="S22" s="17">
        <v>-0.60000000000002274</v>
      </c>
      <c r="T22" s="15">
        <v>0</v>
      </c>
      <c r="U22" s="14">
        <v>0</v>
      </c>
      <c r="V22" s="16" t="s">
        <v>78</v>
      </c>
      <c r="W22" s="14">
        <v>0</v>
      </c>
      <c r="X22" s="14">
        <v>0</v>
      </c>
      <c r="Y22" s="14">
        <v>0</v>
      </c>
      <c r="Z22" s="16" t="s">
        <v>78</v>
      </c>
      <c r="AA22" s="18">
        <v>0</v>
      </c>
    </row>
    <row r="23" spans="1:27" s="12" customFormat="1" x14ac:dyDescent="0.25">
      <c r="A23" s="52" t="s">
        <v>16</v>
      </c>
      <c r="B23" s="2" t="s">
        <v>18</v>
      </c>
      <c r="C23" s="56" t="s">
        <v>36</v>
      </c>
      <c r="D23" s="13">
        <v>9929.9</v>
      </c>
      <c r="E23" s="14">
        <v>9430.7999999999993</v>
      </c>
      <c r="F23" s="16">
        <v>95</v>
      </c>
      <c r="G23" s="14">
        <v>-499.10000000000036</v>
      </c>
      <c r="H23" s="14">
        <v>9071</v>
      </c>
      <c r="I23" s="14">
        <v>8828.2999999999993</v>
      </c>
      <c r="J23" s="16">
        <v>97.3</v>
      </c>
      <c r="K23" s="17">
        <v>-242.70000000000073</v>
      </c>
      <c r="L23" s="15">
        <v>9929.9</v>
      </c>
      <c r="M23" s="14">
        <v>9430.7999999999993</v>
      </c>
      <c r="N23" s="16">
        <v>95</v>
      </c>
      <c r="O23" s="14">
        <v>-499.10000000000036</v>
      </c>
      <c r="P23" s="14">
        <v>9071</v>
      </c>
      <c r="Q23" s="14">
        <v>8828.2999999999993</v>
      </c>
      <c r="R23" s="16">
        <v>97.3</v>
      </c>
      <c r="S23" s="17">
        <v>-242.70000000000073</v>
      </c>
      <c r="T23" s="15">
        <v>404.7</v>
      </c>
      <c r="U23" s="14">
        <v>0</v>
      </c>
      <c r="V23" s="16" t="s">
        <v>78</v>
      </c>
      <c r="W23" s="14">
        <v>-404.7</v>
      </c>
      <c r="X23" s="14">
        <v>0</v>
      </c>
      <c r="Y23" s="14">
        <v>0</v>
      </c>
      <c r="Z23" s="16" t="s">
        <v>78</v>
      </c>
      <c r="AA23" s="18">
        <v>0</v>
      </c>
    </row>
    <row r="24" spans="1:27" s="12" customFormat="1" x14ac:dyDescent="0.25">
      <c r="A24" s="52" t="s">
        <v>16</v>
      </c>
      <c r="B24" s="2" t="s">
        <v>37</v>
      </c>
      <c r="C24" s="56" t="s">
        <v>38</v>
      </c>
      <c r="D24" s="13">
        <v>9714.2000000000007</v>
      </c>
      <c r="E24" s="14">
        <v>9543.9</v>
      </c>
      <c r="F24" s="16">
        <v>98.2</v>
      </c>
      <c r="G24" s="14">
        <v>-170.30000000000109</v>
      </c>
      <c r="H24" s="14">
        <v>8973.2000000000007</v>
      </c>
      <c r="I24" s="14">
        <v>8885.9</v>
      </c>
      <c r="J24" s="16">
        <v>99</v>
      </c>
      <c r="K24" s="17">
        <v>-87.300000000001091</v>
      </c>
      <c r="L24" s="15">
        <v>9714.2000000000007</v>
      </c>
      <c r="M24" s="14">
        <v>9543.9</v>
      </c>
      <c r="N24" s="16">
        <v>98.2</v>
      </c>
      <c r="O24" s="14">
        <v>-170.30000000000109</v>
      </c>
      <c r="P24" s="14">
        <v>8973.2000000000007</v>
      </c>
      <c r="Q24" s="14">
        <v>8885.9</v>
      </c>
      <c r="R24" s="16">
        <v>99</v>
      </c>
      <c r="S24" s="17">
        <v>-87.300000000001091</v>
      </c>
      <c r="T24" s="15">
        <v>0</v>
      </c>
      <c r="U24" s="14">
        <v>0</v>
      </c>
      <c r="V24" s="16" t="s">
        <v>78</v>
      </c>
      <c r="W24" s="14">
        <v>0</v>
      </c>
      <c r="X24" s="14">
        <v>0</v>
      </c>
      <c r="Y24" s="14">
        <v>0</v>
      </c>
      <c r="Z24" s="16" t="s">
        <v>78</v>
      </c>
      <c r="AA24" s="18">
        <v>0</v>
      </c>
    </row>
    <row r="25" spans="1:27" s="12" customFormat="1" x14ac:dyDescent="0.25">
      <c r="A25" s="52" t="s">
        <v>16</v>
      </c>
      <c r="B25" s="2" t="s">
        <v>39</v>
      </c>
      <c r="C25" s="56" t="s">
        <v>40</v>
      </c>
      <c r="D25" s="13">
        <v>325642.3</v>
      </c>
      <c r="E25" s="14">
        <v>323185.59999999998</v>
      </c>
      <c r="F25" s="16">
        <v>99.2</v>
      </c>
      <c r="G25" s="14">
        <v>-2456.7000000000116</v>
      </c>
      <c r="H25" s="14">
        <v>58984.9</v>
      </c>
      <c r="I25" s="14">
        <v>56528.7</v>
      </c>
      <c r="J25" s="16">
        <v>95.8</v>
      </c>
      <c r="K25" s="17">
        <v>-2456.2000000000044</v>
      </c>
      <c r="L25" s="15">
        <v>321760.2</v>
      </c>
      <c r="M25" s="14">
        <v>319861.90000000002</v>
      </c>
      <c r="N25" s="16">
        <v>99.4</v>
      </c>
      <c r="O25" s="14">
        <v>-1898.2999999999884</v>
      </c>
      <c r="P25" s="14">
        <v>52095</v>
      </c>
      <c r="Q25" s="14">
        <v>49897.4</v>
      </c>
      <c r="R25" s="16">
        <v>95.8</v>
      </c>
      <c r="S25" s="17">
        <v>-2197.5999999999985</v>
      </c>
      <c r="T25" s="47">
        <v>17393.400000000001</v>
      </c>
      <c r="U25" s="14">
        <v>16835</v>
      </c>
      <c r="V25" s="16">
        <v>96.8</v>
      </c>
      <c r="W25" s="14">
        <v>-558.40000000000146</v>
      </c>
      <c r="X25" s="14">
        <v>14809</v>
      </c>
      <c r="Y25" s="46">
        <v>14550.3</v>
      </c>
      <c r="Z25" s="16">
        <v>98.3</v>
      </c>
      <c r="AA25" s="18">
        <v>-258.70000000000073</v>
      </c>
    </row>
    <row r="26" spans="1:27" s="12" customFormat="1" ht="26.25" x14ac:dyDescent="0.25">
      <c r="A26" s="52" t="s">
        <v>16</v>
      </c>
      <c r="B26" s="2" t="s">
        <v>41</v>
      </c>
      <c r="C26" s="56" t="s">
        <v>42</v>
      </c>
      <c r="D26" s="13">
        <v>78145.5</v>
      </c>
      <c r="E26" s="14">
        <v>77616.7</v>
      </c>
      <c r="F26" s="16">
        <v>99.3</v>
      </c>
      <c r="G26" s="14">
        <v>-528.80000000000291</v>
      </c>
      <c r="H26" s="14">
        <v>65051.3</v>
      </c>
      <c r="I26" s="14">
        <v>64734.2</v>
      </c>
      <c r="J26" s="16">
        <v>99.5</v>
      </c>
      <c r="K26" s="17">
        <v>-317.10000000000582</v>
      </c>
      <c r="L26" s="15">
        <v>62601.3</v>
      </c>
      <c r="M26" s="14">
        <v>62372.3</v>
      </c>
      <c r="N26" s="16">
        <v>99.6</v>
      </c>
      <c r="O26" s="14">
        <v>-229</v>
      </c>
      <c r="P26" s="14">
        <v>53286.6</v>
      </c>
      <c r="Q26" s="14">
        <v>53059.6</v>
      </c>
      <c r="R26" s="16">
        <v>99.6</v>
      </c>
      <c r="S26" s="17">
        <v>-227</v>
      </c>
      <c r="T26" s="15">
        <v>15544.2</v>
      </c>
      <c r="U26" s="14">
        <v>15244.4</v>
      </c>
      <c r="V26" s="16">
        <v>98.1</v>
      </c>
      <c r="W26" s="14">
        <v>-299.80000000000109</v>
      </c>
      <c r="X26" s="14">
        <v>11764.699999999999</v>
      </c>
      <c r="Y26" s="14">
        <v>11674.6</v>
      </c>
      <c r="Z26" s="16">
        <v>99.2</v>
      </c>
      <c r="AA26" s="18">
        <v>-90.099999999998545</v>
      </c>
    </row>
    <row r="27" spans="1:27" s="12" customFormat="1" x14ac:dyDescent="0.25">
      <c r="A27" s="51" t="s">
        <v>18</v>
      </c>
      <c r="B27" s="1"/>
      <c r="C27" s="55" t="s">
        <v>43</v>
      </c>
      <c r="D27" s="35">
        <v>117883.3</v>
      </c>
      <c r="E27" s="8">
        <v>116817.09999999999</v>
      </c>
      <c r="F27" s="9">
        <v>99.1</v>
      </c>
      <c r="G27" s="8">
        <v>-1066.2000000000116</v>
      </c>
      <c r="H27" s="8">
        <v>43132</v>
      </c>
      <c r="I27" s="8">
        <v>42925.4</v>
      </c>
      <c r="J27" s="9">
        <v>99.5</v>
      </c>
      <c r="K27" s="10">
        <v>-206.59999999999854</v>
      </c>
      <c r="L27" s="7">
        <v>90570.7</v>
      </c>
      <c r="M27" s="8">
        <v>90266.9</v>
      </c>
      <c r="N27" s="9">
        <v>99.7</v>
      </c>
      <c r="O27" s="8">
        <v>-303.80000000000291</v>
      </c>
      <c r="P27" s="8">
        <v>24561</v>
      </c>
      <c r="Q27" s="8">
        <v>24502</v>
      </c>
      <c r="R27" s="9">
        <v>99.8</v>
      </c>
      <c r="S27" s="10">
        <v>-59</v>
      </c>
      <c r="T27" s="7">
        <v>89692.800000000003</v>
      </c>
      <c r="U27" s="8">
        <v>88755.5</v>
      </c>
      <c r="V27" s="9">
        <v>99</v>
      </c>
      <c r="W27" s="8">
        <v>-937.30000000000291</v>
      </c>
      <c r="X27" s="8">
        <v>26514.300000000003</v>
      </c>
      <c r="Y27" s="8">
        <v>26366.7</v>
      </c>
      <c r="Z27" s="9">
        <v>99.4</v>
      </c>
      <c r="AA27" s="11">
        <v>-147.60000000000218</v>
      </c>
    </row>
    <row r="28" spans="1:27" s="12" customFormat="1" x14ac:dyDescent="0.25">
      <c r="A28" s="52" t="s">
        <v>18</v>
      </c>
      <c r="B28" s="2" t="s">
        <v>10</v>
      </c>
      <c r="C28" s="56" t="s">
        <v>44</v>
      </c>
      <c r="D28" s="13">
        <v>390</v>
      </c>
      <c r="E28" s="14">
        <v>365.3</v>
      </c>
      <c r="F28" s="16">
        <v>93.7</v>
      </c>
      <c r="G28" s="14">
        <v>-24.699999999999989</v>
      </c>
      <c r="H28" s="14">
        <v>267.5</v>
      </c>
      <c r="I28" s="14">
        <v>257.5</v>
      </c>
      <c r="J28" s="16">
        <v>96.3</v>
      </c>
      <c r="K28" s="17">
        <v>-10</v>
      </c>
      <c r="L28" s="15">
        <v>390</v>
      </c>
      <c r="M28" s="14">
        <v>365.3</v>
      </c>
      <c r="N28" s="16">
        <v>93.7</v>
      </c>
      <c r="O28" s="14">
        <v>-24.699999999999989</v>
      </c>
      <c r="P28" s="14">
        <v>267.5</v>
      </c>
      <c r="Q28" s="14">
        <v>257.5</v>
      </c>
      <c r="R28" s="16">
        <v>96.3</v>
      </c>
      <c r="S28" s="17">
        <v>-10</v>
      </c>
      <c r="T28" s="15">
        <v>0</v>
      </c>
      <c r="U28" s="14">
        <v>0</v>
      </c>
      <c r="V28" s="16" t="s">
        <v>78</v>
      </c>
      <c r="W28" s="14">
        <v>0</v>
      </c>
      <c r="X28" s="14">
        <v>0</v>
      </c>
      <c r="Y28" s="14">
        <v>0</v>
      </c>
      <c r="Z28" s="16" t="s">
        <v>78</v>
      </c>
      <c r="AA28" s="18">
        <v>0</v>
      </c>
    </row>
    <row r="29" spans="1:27" s="12" customFormat="1" x14ac:dyDescent="0.25">
      <c r="A29" s="52" t="s">
        <v>18</v>
      </c>
      <c r="B29" s="2" t="s">
        <v>12</v>
      </c>
      <c r="C29" s="56" t="s">
        <v>45</v>
      </c>
      <c r="D29" s="13">
        <v>75.2</v>
      </c>
      <c r="E29" s="14">
        <v>75.099999999999994</v>
      </c>
      <c r="F29" s="16">
        <v>99.9</v>
      </c>
      <c r="G29" s="14">
        <v>-0.10000000000000853</v>
      </c>
      <c r="H29" s="14">
        <v>58.1</v>
      </c>
      <c r="I29" s="14">
        <v>58.1</v>
      </c>
      <c r="J29" s="16">
        <v>100</v>
      </c>
      <c r="K29" s="17">
        <v>0</v>
      </c>
      <c r="L29" s="15">
        <v>75.2</v>
      </c>
      <c r="M29" s="14">
        <v>75.099999999999994</v>
      </c>
      <c r="N29" s="16">
        <v>99.9</v>
      </c>
      <c r="O29" s="14">
        <v>-0.10000000000000853</v>
      </c>
      <c r="P29" s="14">
        <v>58.1</v>
      </c>
      <c r="Q29" s="14">
        <v>58.1</v>
      </c>
      <c r="R29" s="16">
        <v>100</v>
      </c>
      <c r="S29" s="17">
        <v>0</v>
      </c>
      <c r="T29" s="15">
        <v>0</v>
      </c>
      <c r="U29" s="14">
        <v>0</v>
      </c>
      <c r="V29" s="16" t="s">
        <v>78</v>
      </c>
      <c r="W29" s="14">
        <v>0</v>
      </c>
      <c r="X29" s="14">
        <v>0</v>
      </c>
      <c r="Y29" s="14">
        <v>0</v>
      </c>
      <c r="Z29" s="16" t="s">
        <v>78</v>
      </c>
      <c r="AA29" s="18">
        <v>0</v>
      </c>
    </row>
    <row r="30" spans="1:27" s="12" customFormat="1" x14ac:dyDescent="0.25">
      <c r="A30" s="52" t="s">
        <v>18</v>
      </c>
      <c r="B30" s="2" t="s">
        <v>14</v>
      </c>
      <c r="C30" s="56" t="s">
        <v>46</v>
      </c>
      <c r="D30" s="13">
        <v>117418.1</v>
      </c>
      <c r="E30" s="14">
        <v>116376.7</v>
      </c>
      <c r="F30" s="16">
        <v>99.1</v>
      </c>
      <c r="G30" s="14">
        <v>-1041.4000000000087</v>
      </c>
      <c r="H30" s="14">
        <v>42806.400000000001</v>
      </c>
      <c r="I30" s="14">
        <v>42609.8</v>
      </c>
      <c r="J30" s="16">
        <v>99.5</v>
      </c>
      <c r="K30" s="17">
        <v>-196.59999999999854</v>
      </c>
      <c r="L30" s="15">
        <v>90105.5</v>
      </c>
      <c r="M30" s="14">
        <v>89826.5</v>
      </c>
      <c r="N30" s="16">
        <v>99.7</v>
      </c>
      <c r="O30" s="14">
        <v>-279</v>
      </c>
      <c r="P30" s="14">
        <v>24235.4</v>
      </c>
      <c r="Q30" s="14">
        <v>24186.400000000001</v>
      </c>
      <c r="R30" s="16">
        <v>99.8</v>
      </c>
      <c r="S30" s="17">
        <v>-49</v>
      </c>
      <c r="T30" s="47">
        <v>89692.800000000003</v>
      </c>
      <c r="U30" s="46">
        <v>88755.5</v>
      </c>
      <c r="V30" s="16">
        <v>99</v>
      </c>
      <c r="W30" s="14">
        <v>-937.30000000000291</v>
      </c>
      <c r="X30" s="46">
        <v>26514.300000000003</v>
      </c>
      <c r="Y30" s="46">
        <v>26366.7</v>
      </c>
      <c r="Z30" s="16">
        <v>99.4</v>
      </c>
      <c r="AA30" s="18">
        <v>-147.60000000000218</v>
      </c>
    </row>
    <row r="31" spans="1:27" s="12" customFormat="1" x14ac:dyDescent="0.25">
      <c r="A31" s="51" t="s">
        <v>47</v>
      </c>
      <c r="B31" s="1"/>
      <c r="C31" s="55" t="s">
        <v>48</v>
      </c>
      <c r="D31" s="35">
        <v>512.9</v>
      </c>
      <c r="E31" s="8">
        <v>374.4</v>
      </c>
      <c r="F31" s="9">
        <v>73</v>
      </c>
      <c r="G31" s="8">
        <v>-138.5</v>
      </c>
      <c r="H31" s="8">
        <v>0</v>
      </c>
      <c r="I31" s="8">
        <v>0</v>
      </c>
      <c r="J31" s="9" t="s">
        <v>78</v>
      </c>
      <c r="K31" s="10">
        <v>0</v>
      </c>
      <c r="L31" s="7">
        <v>512.9</v>
      </c>
      <c r="M31" s="8">
        <v>374.4</v>
      </c>
      <c r="N31" s="9">
        <v>73</v>
      </c>
      <c r="O31" s="8">
        <v>-138.5</v>
      </c>
      <c r="P31" s="8">
        <v>0</v>
      </c>
      <c r="Q31" s="8">
        <v>0</v>
      </c>
      <c r="R31" s="9" t="s">
        <v>78</v>
      </c>
      <c r="S31" s="10">
        <v>0</v>
      </c>
      <c r="T31" s="7">
        <v>0</v>
      </c>
      <c r="U31" s="8">
        <v>0</v>
      </c>
      <c r="V31" s="9" t="s">
        <v>78</v>
      </c>
      <c r="W31" s="8">
        <v>0</v>
      </c>
      <c r="X31" s="8">
        <v>0</v>
      </c>
      <c r="Y31" s="8">
        <v>0</v>
      </c>
      <c r="Z31" s="9" t="s">
        <v>78</v>
      </c>
      <c r="AA31" s="11">
        <v>0</v>
      </c>
    </row>
    <row r="32" spans="1:27" s="12" customFormat="1" ht="26.25" x14ac:dyDescent="0.25">
      <c r="A32" s="52" t="s">
        <v>47</v>
      </c>
      <c r="B32" s="2" t="s">
        <v>18</v>
      </c>
      <c r="C32" s="56" t="s">
        <v>49</v>
      </c>
      <c r="D32" s="13">
        <v>512.9</v>
      </c>
      <c r="E32" s="14">
        <v>374.4</v>
      </c>
      <c r="F32" s="16">
        <v>73</v>
      </c>
      <c r="G32" s="14">
        <v>-138.5</v>
      </c>
      <c r="H32" s="14">
        <v>0</v>
      </c>
      <c r="I32" s="14">
        <v>0</v>
      </c>
      <c r="J32" s="16" t="s">
        <v>78</v>
      </c>
      <c r="K32" s="17">
        <v>0</v>
      </c>
      <c r="L32" s="15">
        <v>512.9</v>
      </c>
      <c r="M32" s="14">
        <v>374.4</v>
      </c>
      <c r="N32" s="16">
        <v>73</v>
      </c>
      <c r="O32" s="14">
        <v>-138.5</v>
      </c>
      <c r="P32" s="14">
        <v>0</v>
      </c>
      <c r="Q32" s="14">
        <v>0</v>
      </c>
      <c r="R32" s="16" t="s">
        <v>78</v>
      </c>
      <c r="S32" s="17">
        <v>0</v>
      </c>
      <c r="T32" s="15">
        <v>0</v>
      </c>
      <c r="U32" s="14">
        <v>0</v>
      </c>
      <c r="V32" s="16" t="s">
        <v>78</v>
      </c>
      <c r="W32" s="14">
        <v>0</v>
      </c>
      <c r="X32" s="14">
        <v>0</v>
      </c>
      <c r="Y32" s="14">
        <v>0</v>
      </c>
      <c r="Z32" s="16" t="s">
        <v>78</v>
      </c>
      <c r="AA32" s="18">
        <v>0</v>
      </c>
    </row>
    <row r="33" spans="1:27" s="12" customFormat="1" x14ac:dyDescent="0.25">
      <c r="A33" s="51" t="s">
        <v>20</v>
      </c>
      <c r="B33" s="1"/>
      <c r="C33" s="55" t="s">
        <v>50</v>
      </c>
      <c r="D33" s="35">
        <v>642384.4</v>
      </c>
      <c r="E33" s="8">
        <v>638973.6</v>
      </c>
      <c r="F33" s="9">
        <v>99.5</v>
      </c>
      <c r="G33" s="8">
        <v>-3410.8000000000466</v>
      </c>
      <c r="H33" s="8">
        <v>498470.8</v>
      </c>
      <c r="I33" s="8">
        <v>495865.70000000007</v>
      </c>
      <c r="J33" s="9">
        <v>99.5</v>
      </c>
      <c r="K33" s="10">
        <v>-2605.0999999999185</v>
      </c>
      <c r="L33" s="7">
        <v>642163.10000000009</v>
      </c>
      <c r="M33" s="8">
        <v>638834.1</v>
      </c>
      <c r="N33" s="9">
        <v>99.5</v>
      </c>
      <c r="O33" s="8">
        <v>-3329.0000000001164</v>
      </c>
      <c r="P33" s="8">
        <v>498241.2</v>
      </c>
      <c r="Q33" s="8">
        <v>495716.40000000008</v>
      </c>
      <c r="R33" s="9">
        <v>99.5</v>
      </c>
      <c r="S33" s="10">
        <v>-2524.7999999999302</v>
      </c>
      <c r="T33" s="7">
        <v>221.3</v>
      </c>
      <c r="U33" s="8">
        <v>139.6</v>
      </c>
      <c r="V33" s="9">
        <v>63.1</v>
      </c>
      <c r="W33" s="8">
        <v>-81.700000000000017</v>
      </c>
      <c r="X33" s="8">
        <v>229.8</v>
      </c>
      <c r="Y33" s="8">
        <v>149.5</v>
      </c>
      <c r="Z33" s="9">
        <v>65.099999999999994</v>
      </c>
      <c r="AA33" s="11">
        <v>-80.300000000000011</v>
      </c>
    </row>
    <row r="34" spans="1:27" s="12" customFormat="1" x14ac:dyDescent="0.25">
      <c r="A34" s="52" t="s">
        <v>20</v>
      </c>
      <c r="B34" s="2" t="s">
        <v>10</v>
      </c>
      <c r="C34" s="56" t="s">
        <v>51</v>
      </c>
      <c r="D34" s="13">
        <v>178806.5</v>
      </c>
      <c r="E34" s="14">
        <v>178790.2</v>
      </c>
      <c r="F34" s="16">
        <v>100</v>
      </c>
      <c r="G34" s="14">
        <v>-16.299999999988358</v>
      </c>
      <c r="H34" s="46">
        <v>166265.1</v>
      </c>
      <c r="I34" s="46">
        <v>165874.4</v>
      </c>
      <c r="J34" s="16">
        <v>99.8</v>
      </c>
      <c r="K34" s="17">
        <v>-390.70000000001164</v>
      </c>
      <c r="L34" s="47">
        <v>178806.39999999999</v>
      </c>
      <c r="M34" s="14">
        <v>178790.2</v>
      </c>
      <c r="N34" s="16">
        <v>100</v>
      </c>
      <c r="O34" s="14">
        <v>-16.199999999982538</v>
      </c>
      <c r="P34" s="14">
        <v>166265.20000000001</v>
      </c>
      <c r="Q34" s="14">
        <v>165874.5</v>
      </c>
      <c r="R34" s="16">
        <v>99.8</v>
      </c>
      <c r="S34" s="17">
        <v>-390.70000000001164</v>
      </c>
      <c r="T34" s="15">
        <v>0</v>
      </c>
      <c r="U34" s="14">
        <v>0</v>
      </c>
      <c r="V34" s="16" t="s">
        <v>78</v>
      </c>
      <c r="W34" s="14">
        <v>0</v>
      </c>
      <c r="X34" s="14">
        <v>0</v>
      </c>
      <c r="Y34" s="14">
        <v>0</v>
      </c>
      <c r="Z34" s="16" t="s">
        <v>78</v>
      </c>
      <c r="AA34" s="18">
        <v>0</v>
      </c>
    </row>
    <row r="35" spans="1:27" s="12" customFormat="1" x14ac:dyDescent="0.25">
      <c r="A35" s="52" t="s">
        <v>20</v>
      </c>
      <c r="B35" s="2" t="s">
        <v>12</v>
      </c>
      <c r="C35" s="56" t="s">
        <v>52</v>
      </c>
      <c r="D35" s="45">
        <v>396602.80000000005</v>
      </c>
      <c r="E35" s="14">
        <v>393362.8</v>
      </c>
      <c r="F35" s="16">
        <v>99.2</v>
      </c>
      <c r="G35" s="14">
        <v>-3240.0000000000582</v>
      </c>
      <c r="H35" s="46">
        <v>267783.80000000005</v>
      </c>
      <c r="I35" s="46">
        <v>266730.60000000003</v>
      </c>
      <c r="J35" s="16">
        <v>99.6</v>
      </c>
      <c r="K35" s="17">
        <v>-1053.2000000000116</v>
      </c>
      <c r="L35" s="47">
        <v>396602.80000000005</v>
      </c>
      <c r="M35" s="46">
        <v>393362.89999999997</v>
      </c>
      <c r="N35" s="16">
        <v>99.2</v>
      </c>
      <c r="O35" s="14">
        <v>-3239.9000000000815</v>
      </c>
      <c r="P35" s="14">
        <v>267783.90000000002</v>
      </c>
      <c r="Q35" s="46">
        <v>266730.60000000003</v>
      </c>
      <c r="R35" s="16">
        <v>99.6</v>
      </c>
      <c r="S35" s="17">
        <v>-1053.2999999999884</v>
      </c>
      <c r="T35" s="15">
        <v>0</v>
      </c>
      <c r="U35" s="14">
        <v>0</v>
      </c>
      <c r="V35" s="16" t="s">
        <v>78</v>
      </c>
      <c r="W35" s="14">
        <v>0</v>
      </c>
      <c r="X35" s="14">
        <v>0</v>
      </c>
      <c r="Y35" s="14">
        <v>0</v>
      </c>
      <c r="Z35" s="16" t="s">
        <v>78</v>
      </c>
      <c r="AA35" s="18">
        <v>0</v>
      </c>
    </row>
    <row r="36" spans="1:27" s="12" customFormat="1" x14ac:dyDescent="0.25">
      <c r="A36" s="52" t="s">
        <v>20</v>
      </c>
      <c r="B36" s="2" t="s">
        <v>14</v>
      </c>
      <c r="C36" s="56" t="s">
        <v>53</v>
      </c>
      <c r="D36" s="13">
        <v>34382</v>
      </c>
      <c r="E36" s="14">
        <v>34375.300000000003</v>
      </c>
      <c r="F36" s="16">
        <v>100</v>
      </c>
      <c r="G36" s="14">
        <v>-6.6999999999970896</v>
      </c>
      <c r="H36" s="14">
        <v>34658.6</v>
      </c>
      <c r="I36" s="14">
        <v>33965.4</v>
      </c>
      <c r="J36" s="16">
        <v>98</v>
      </c>
      <c r="K36" s="17">
        <v>-693.19999999999709</v>
      </c>
      <c r="L36" s="15">
        <v>34382</v>
      </c>
      <c r="M36" s="14">
        <v>34375.300000000003</v>
      </c>
      <c r="N36" s="16">
        <v>100</v>
      </c>
      <c r="O36" s="14">
        <v>-6.6999999999970896</v>
      </c>
      <c r="P36" s="14">
        <v>34658.6</v>
      </c>
      <c r="Q36" s="14">
        <v>33965.4</v>
      </c>
      <c r="R36" s="16">
        <v>98</v>
      </c>
      <c r="S36" s="17">
        <v>-693.19999999999709</v>
      </c>
      <c r="T36" s="15">
        <v>0</v>
      </c>
      <c r="U36" s="14">
        <v>0</v>
      </c>
      <c r="V36" s="16" t="s">
        <v>78</v>
      </c>
      <c r="W36" s="14">
        <v>0</v>
      </c>
      <c r="X36" s="14">
        <v>0</v>
      </c>
      <c r="Y36" s="14">
        <v>0</v>
      </c>
      <c r="Z36" s="16" t="s">
        <v>78</v>
      </c>
      <c r="AA36" s="18">
        <v>0</v>
      </c>
    </row>
    <row r="37" spans="1:27" s="12" customFormat="1" ht="39" x14ac:dyDescent="0.25">
      <c r="A37" s="52" t="s">
        <v>20</v>
      </c>
      <c r="B37" s="2" t="s">
        <v>18</v>
      </c>
      <c r="C37" s="56" t="s">
        <v>54</v>
      </c>
      <c r="D37" s="13">
        <v>563.6</v>
      </c>
      <c r="E37" s="14">
        <v>507.1</v>
      </c>
      <c r="F37" s="16">
        <v>90</v>
      </c>
      <c r="G37" s="14">
        <v>-56.5</v>
      </c>
      <c r="H37" s="14">
        <v>669</v>
      </c>
      <c r="I37" s="14">
        <v>632.5</v>
      </c>
      <c r="J37" s="16">
        <v>94.5</v>
      </c>
      <c r="K37" s="17">
        <v>-36.5</v>
      </c>
      <c r="L37" s="15">
        <v>483.4</v>
      </c>
      <c r="M37" s="14">
        <v>461.5</v>
      </c>
      <c r="N37" s="16">
        <v>95.5</v>
      </c>
      <c r="O37" s="14">
        <v>-21.899999999999977</v>
      </c>
      <c r="P37" s="14">
        <v>580.20000000000005</v>
      </c>
      <c r="Q37" s="14">
        <v>577</v>
      </c>
      <c r="R37" s="16">
        <v>99.4</v>
      </c>
      <c r="S37" s="17">
        <v>-3.2000000000000455</v>
      </c>
      <c r="T37" s="15">
        <v>80.300000000000011</v>
      </c>
      <c r="U37" s="14">
        <v>45.6</v>
      </c>
      <c r="V37" s="16">
        <v>56.8</v>
      </c>
      <c r="W37" s="14">
        <v>-34.70000000000001</v>
      </c>
      <c r="X37" s="14">
        <v>88.8</v>
      </c>
      <c r="Y37" s="14">
        <v>55.5</v>
      </c>
      <c r="Z37" s="16">
        <v>62.5</v>
      </c>
      <c r="AA37" s="18">
        <v>-33.299999999999997</v>
      </c>
    </row>
    <row r="38" spans="1:27" s="12" customFormat="1" x14ac:dyDescent="0.25">
      <c r="A38" s="52" t="s">
        <v>20</v>
      </c>
      <c r="B38" s="2" t="s">
        <v>20</v>
      </c>
      <c r="C38" s="56" t="s">
        <v>55</v>
      </c>
      <c r="D38" s="13">
        <v>847</v>
      </c>
      <c r="E38" s="14">
        <v>792.1</v>
      </c>
      <c r="F38" s="16">
        <v>93.5</v>
      </c>
      <c r="G38" s="14">
        <v>-54.899999999999977</v>
      </c>
      <c r="H38" s="14">
        <v>1537.8</v>
      </c>
      <c r="I38" s="14">
        <v>1394.4</v>
      </c>
      <c r="J38" s="16">
        <v>90.7</v>
      </c>
      <c r="K38" s="17">
        <v>-143.39999999999986</v>
      </c>
      <c r="L38" s="15">
        <v>706</v>
      </c>
      <c r="M38" s="14">
        <v>698.1</v>
      </c>
      <c r="N38" s="16">
        <v>98.9</v>
      </c>
      <c r="O38" s="14">
        <v>-7.8999999999999773</v>
      </c>
      <c r="P38" s="14">
        <v>1396.8</v>
      </c>
      <c r="Q38" s="14">
        <v>1300.4000000000001</v>
      </c>
      <c r="R38" s="16">
        <v>93.1</v>
      </c>
      <c r="S38" s="17">
        <v>-96.399999999999864</v>
      </c>
      <c r="T38" s="15">
        <v>141</v>
      </c>
      <c r="U38" s="14">
        <v>94</v>
      </c>
      <c r="V38" s="16">
        <v>66.7</v>
      </c>
      <c r="W38" s="14">
        <v>-47</v>
      </c>
      <c r="X38" s="14">
        <v>141</v>
      </c>
      <c r="Y38" s="14">
        <v>94</v>
      </c>
      <c r="Z38" s="16">
        <v>66.7</v>
      </c>
      <c r="AA38" s="18">
        <v>-47</v>
      </c>
    </row>
    <row r="39" spans="1:27" s="12" customFormat="1" x14ac:dyDescent="0.25">
      <c r="A39" s="52" t="s">
        <v>20</v>
      </c>
      <c r="B39" s="2" t="s">
        <v>39</v>
      </c>
      <c r="C39" s="56" t="s">
        <v>56</v>
      </c>
      <c r="D39" s="13">
        <v>31182.5</v>
      </c>
      <c r="E39" s="14">
        <v>31146.1</v>
      </c>
      <c r="F39" s="16">
        <v>99.9</v>
      </c>
      <c r="G39" s="14">
        <v>-36.400000000001455</v>
      </c>
      <c r="H39" s="14">
        <v>27556.5</v>
      </c>
      <c r="I39" s="46">
        <v>27268.400000000001</v>
      </c>
      <c r="J39" s="16">
        <v>99</v>
      </c>
      <c r="K39" s="17">
        <v>-288.09999999999854</v>
      </c>
      <c r="L39" s="15">
        <v>31182.5</v>
      </c>
      <c r="M39" s="14">
        <v>31146.1</v>
      </c>
      <c r="N39" s="16">
        <v>99.9</v>
      </c>
      <c r="O39" s="14">
        <v>-36.400000000001455</v>
      </c>
      <c r="P39" s="14">
        <v>27556.5</v>
      </c>
      <c r="Q39" s="14">
        <v>27268.5</v>
      </c>
      <c r="R39" s="16">
        <v>99</v>
      </c>
      <c r="S39" s="17">
        <v>-288</v>
      </c>
      <c r="T39" s="15">
        <v>0</v>
      </c>
      <c r="U39" s="14">
        <v>0</v>
      </c>
      <c r="V39" s="16" t="s">
        <v>78</v>
      </c>
      <c r="W39" s="14">
        <v>0</v>
      </c>
      <c r="X39" s="14">
        <v>0</v>
      </c>
      <c r="Y39" s="14">
        <v>0</v>
      </c>
      <c r="Z39" s="16" t="s">
        <v>78</v>
      </c>
      <c r="AA39" s="18">
        <v>0</v>
      </c>
    </row>
    <row r="40" spans="1:27" s="12" customFormat="1" x14ac:dyDescent="0.25">
      <c r="A40" s="51" t="s">
        <v>37</v>
      </c>
      <c r="B40" s="1"/>
      <c r="C40" s="55" t="s">
        <v>57</v>
      </c>
      <c r="D40" s="35">
        <v>121105.2</v>
      </c>
      <c r="E40" s="8">
        <v>119746.20000000001</v>
      </c>
      <c r="F40" s="9">
        <v>98.9</v>
      </c>
      <c r="G40" s="8">
        <v>-1358.9999999999854</v>
      </c>
      <c r="H40" s="8">
        <v>110708.2</v>
      </c>
      <c r="I40" s="8">
        <v>110564.1</v>
      </c>
      <c r="J40" s="9">
        <v>99.9</v>
      </c>
      <c r="K40" s="10">
        <v>-144.09999999999127</v>
      </c>
      <c r="L40" s="7">
        <v>121105.2</v>
      </c>
      <c r="M40" s="8">
        <v>119746.20000000001</v>
      </c>
      <c r="N40" s="9">
        <v>98.9</v>
      </c>
      <c r="O40" s="8">
        <v>-1358.9999999999854</v>
      </c>
      <c r="P40" s="8">
        <v>110681.60000000001</v>
      </c>
      <c r="Q40" s="8">
        <v>110537.60000000001</v>
      </c>
      <c r="R40" s="9">
        <v>99.9</v>
      </c>
      <c r="S40" s="10">
        <v>-144</v>
      </c>
      <c r="T40" s="7">
        <v>0</v>
      </c>
      <c r="U40" s="8">
        <v>0</v>
      </c>
      <c r="V40" s="9" t="s">
        <v>78</v>
      </c>
      <c r="W40" s="8">
        <v>0</v>
      </c>
      <c r="X40" s="8">
        <v>26.6</v>
      </c>
      <c r="Y40" s="8">
        <v>26.6</v>
      </c>
      <c r="Z40" s="9">
        <v>100</v>
      </c>
      <c r="AA40" s="11">
        <v>0</v>
      </c>
    </row>
    <row r="41" spans="1:27" s="12" customFormat="1" x14ac:dyDescent="0.25">
      <c r="A41" s="52" t="s">
        <v>37</v>
      </c>
      <c r="B41" s="2" t="s">
        <v>10</v>
      </c>
      <c r="C41" s="56" t="s">
        <v>58</v>
      </c>
      <c r="D41" s="13">
        <v>90798.7</v>
      </c>
      <c r="E41" s="14">
        <v>89579.3</v>
      </c>
      <c r="F41" s="16">
        <v>98.7</v>
      </c>
      <c r="G41" s="14">
        <v>-1219.3999999999942</v>
      </c>
      <c r="H41" s="14">
        <v>84207.4</v>
      </c>
      <c r="I41" s="14">
        <v>84156.7</v>
      </c>
      <c r="J41" s="16">
        <v>99.9</v>
      </c>
      <c r="K41" s="17">
        <v>-50.69999999999709</v>
      </c>
      <c r="L41" s="15">
        <v>90798.7</v>
      </c>
      <c r="M41" s="14">
        <v>89579.3</v>
      </c>
      <c r="N41" s="16">
        <v>98.7</v>
      </c>
      <c r="O41" s="14">
        <v>-1219.3999999999942</v>
      </c>
      <c r="P41" s="14">
        <v>84180.800000000003</v>
      </c>
      <c r="Q41" s="14">
        <v>84130.2</v>
      </c>
      <c r="R41" s="16">
        <v>99.9</v>
      </c>
      <c r="S41" s="17">
        <v>-50.600000000005821</v>
      </c>
      <c r="T41" s="15">
        <v>0</v>
      </c>
      <c r="U41" s="14">
        <v>0</v>
      </c>
      <c r="V41" s="16" t="s">
        <v>78</v>
      </c>
      <c r="W41" s="14">
        <v>0</v>
      </c>
      <c r="X41" s="14">
        <v>26.6</v>
      </c>
      <c r="Y41" s="14">
        <v>26.6</v>
      </c>
      <c r="Z41" s="16">
        <v>100</v>
      </c>
      <c r="AA41" s="18">
        <v>0</v>
      </c>
    </row>
    <row r="42" spans="1:27" s="12" customFormat="1" ht="26.25" x14ac:dyDescent="0.25">
      <c r="A42" s="52" t="s">
        <v>37</v>
      </c>
      <c r="B42" s="2" t="s">
        <v>16</v>
      </c>
      <c r="C42" s="56" t="s">
        <v>59</v>
      </c>
      <c r="D42" s="13">
        <v>30306.5</v>
      </c>
      <c r="E42" s="14">
        <v>30166.9</v>
      </c>
      <c r="F42" s="16">
        <v>99.5</v>
      </c>
      <c r="G42" s="14">
        <v>-139.59999999999854</v>
      </c>
      <c r="H42" s="14">
        <v>26500.799999999999</v>
      </c>
      <c r="I42" s="14">
        <v>26407.4</v>
      </c>
      <c r="J42" s="16">
        <v>99.6</v>
      </c>
      <c r="K42" s="17">
        <v>-93.399999999997817</v>
      </c>
      <c r="L42" s="15">
        <v>30306.5</v>
      </c>
      <c r="M42" s="14">
        <v>30166.9</v>
      </c>
      <c r="N42" s="16">
        <v>99.5</v>
      </c>
      <c r="O42" s="14">
        <v>-139.59999999999854</v>
      </c>
      <c r="P42" s="14">
        <v>26500.799999999999</v>
      </c>
      <c r="Q42" s="14">
        <v>26407.4</v>
      </c>
      <c r="R42" s="16">
        <v>99.6</v>
      </c>
      <c r="S42" s="17">
        <v>-93.399999999997817</v>
      </c>
      <c r="T42" s="15">
        <v>0</v>
      </c>
      <c r="U42" s="14">
        <v>0</v>
      </c>
      <c r="V42" s="16" t="s">
        <v>78</v>
      </c>
      <c r="W42" s="14">
        <v>0</v>
      </c>
      <c r="X42" s="14">
        <v>0</v>
      </c>
      <c r="Y42" s="14">
        <v>0</v>
      </c>
      <c r="Z42" s="16" t="s">
        <v>78</v>
      </c>
      <c r="AA42" s="18">
        <v>0</v>
      </c>
    </row>
    <row r="43" spans="1:27" s="12" customFormat="1" x14ac:dyDescent="0.25">
      <c r="A43" s="51" t="s">
        <v>39</v>
      </c>
      <c r="B43" s="1"/>
      <c r="C43" s="55" t="s">
        <v>75</v>
      </c>
      <c r="D43" s="35">
        <v>0</v>
      </c>
      <c r="E43" s="8">
        <v>0</v>
      </c>
      <c r="F43" s="9" t="s">
        <v>78</v>
      </c>
      <c r="G43" s="8">
        <v>0</v>
      </c>
      <c r="H43" s="8">
        <v>4100</v>
      </c>
      <c r="I43" s="8">
        <v>4100</v>
      </c>
      <c r="J43" s="9">
        <v>100</v>
      </c>
      <c r="K43" s="10">
        <v>0</v>
      </c>
      <c r="L43" s="7">
        <v>0</v>
      </c>
      <c r="M43" s="8">
        <v>0</v>
      </c>
      <c r="N43" s="9" t="s">
        <v>78</v>
      </c>
      <c r="O43" s="8">
        <v>0</v>
      </c>
      <c r="P43" s="8">
        <v>4100</v>
      </c>
      <c r="Q43" s="8">
        <v>4100</v>
      </c>
      <c r="R43" s="9">
        <v>100</v>
      </c>
      <c r="S43" s="10">
        <v>0</v>
      </c>
      <c r="T43" s="7">
        <v>0</v>
      </c>
      <c r="U43" s="8">
        <v>0</v>
      </c>
      <c r="V43" s="9" t="s">
        <v>78</v>
      </c>
      <c r="W43" s="8">
        <v>0</v>
      </c>
      <c r="X43" s="8">
        <v>0</v>
      </c>
      <c r="Y43" s="8">
        <v>0</v>
      </c>
      <c r="Z43" s="9" t="s">
        <v>78</v>
      </c>
      <c r="AA43" s="11">
        <v>0</v>
      </c>
    </row>
    <row r="44" spans="1:27" s="12" customFormat="1" ht="15" customHeight="1" x14ac:dyDescent="0.25">
      <c r="A44" s="52" t="s">
        <v>39</v>
      </c>
      <c r="B44" s="2" t="s">
        <v>39</v>
      </c>
      <c r="C44" s="63" t="s">
        <v>76</v>
      </c>
      <c r="D44" s="13">
        <v>0</v>
      </c>
      <c r="E44" s="14">
        <v>0</v>
      </c>
      <c r="F44" s="16" t="s">
        <v>78</v>
      </c>
      <c r="G44" s="14">
        <v>0</v>
      </c>
      <c r="H44" s="14">
        <v>4100</v>
      </c>
      <c r="I44" s="14">
        <v>4100</v>
      </c>
      <c r="J44" s="16">
        <v>100</v>
      </c>
      <c r="K44" s="17">
        <v>0</v>
      </c>
      <c r="L44" s="15">
        <v>0</v>
      </c>
      <c r="M44" s="14">
        <v>0</v>
      </c>
      <c r="N44" s="16" t="s">
        <v>78</v>
      </c>
      <c r="O44" s="14">
        <v>0</v>
      </c>
      <c r="P44" s="14">
        <v>4100</v>
      </c>
      <c r="Q44" s="14">
        <v>4100</v>
      </c>
      <c r="R44" s="16">
        <v>100</v>
      </c>
      <c r="S44" s="17">
        <v>0</v>
      </c>
      <c r="T44" s="15">
        <v>0</v>
      </c>
      <c r="U44" s="14">
        <v>0</v>
      </c>
      <c r="V44" s="16" t="s">
        <v>78</v>
      </c>
      <c r="W44" s="14">
        <v>0</v>
      </c>
      <c r="X44" s="14">
        <v>0</v>
      </c>
      <c r="Y44" s="14">
        <v>0</v>
      </c>
      <c r="Z44" s="16" t="s">
        <v>78</v>
      </c>
      <c r="AA44" s="18">
        <v>0</v>
      </c>
    </row>
    <row r="45" spans="1:27" s="12" customFormat="1" x14ac:dyDescent="0.25">
      <c r="A45" s="51" t="s">
        <v>30</v>
      </c>
      <c r="B45" s="1"/>
      <c r="C45" s="55" t="s">
        <v>60</v>
      </c>
      <c r="D45" s="35">
        <v>240527.9</v>
      </c>
      <c r="E45" s="8">
        <v>228489.80000000002</v>
      </c>
      <c r="F45" s="9">
        <v>95</v>
      </c>
      <c r="G45" s="8">
        <v>-12038.099999999977</v>
      </c>
      <c r="H45" s="8">
        <v>274196.10000000003</v>
      </c>
      <c r="I45" s="8">
        <v>264044.3</v>
      </c>
      <c r="J45" s="9">
        <v>96.3</v>
      </c>
      <c r="K45" s="10">
        <v>-10151.800000000047</v>
      </c>
      <c r="L45" s="7">
        <v>240527.9</v>
      </c>
      <c r="M45" s="8">
        <v>228489.80000000002</v>
      </c>
      <c r="N45" s="9">
        <v>95</v>
      </c>
      <c r="O45" s="8">
        <v>-12038.099999999977</v>
      </c>
      <c r="P45" s="8">
        <v>274189.10000000003</v>
      </c>
      <c r="Q45" s="8">
        <v>264037.3</v>
      </c>
      <c r="R45" s="9">
        <v>96.3</v>
      </c>
      <c r="S45" s="10">
        <v>-10151.800000000047</v>
      </c>
      <c r="T45" s="7">
        <v>0</v>
      </c>
      <c r="U45" s="8">
        <v>0</v>
      </c>
      <c r="V45" s="9" t="s">
        <v>78</v>
      </c>
      <c r="W45" s="8">
        <v>0</v>
      </c>
      <c r="X45" s="8">
        <v>7</v>
      </c>
      <c r="Y45" s="8">
        <v>7</v>
      </c>
      <c r="Z45" s="9">
        <v>100</v>
      </c>
      <c r="AA45" s="11">
        <v>0</v>
      </c>
    </row>
    <row r="46" spans="1:27" s="12" customFormat="1" x14ac:dyDescent="0.25">
      <c r="A46" s="52" t="s">
        <v>30</v>
      </c>
      <c r="B46" s="2" t="s">
        <v>10</v>
      </c>
      <c r="C46" s="56" t="s">
        <v>61</v>
      </c>
      <c r="D46" s="13">
        <v>12359.1</v>
      </c>
      <c r="E46" s="14">
        <v>12359</v>
      </c>
      <c r="F46" s="16">
        <v>100</v>
      </c>
      <c r="G46" s="14">
        <v>-0.1000000000003638</v>
      </c>
      <c r="H46" s="14">
        <v>12298</v>
      </c>
      <c r="I46" s="14">
        <v>11795.1</v>
      </c>
      <c r="J46" s="16">
        <v>95.9</v>
      </c>
      <c r="K46" s="17">
        <v>-502.89999999999964</v>
      </c>
      <c r="L46" s="15">
        <v>12359.1</v>
      </c>
      <c r="M46" s="14">
        <v>12359</v>
      </c>
      <c r="N46" s="16">
        <v>100</v>
      </c>
      <c r="O46" s="14">
        <v>-0.1000000000003638</v>
      </c>
      <c r="P46" s="14">
        <v>12298</v>
      </c>
      <c r="Q46" s="14">
        <v>11795.1</v>
      </c>
      <c r="R46" s="16">
        <v>95.9</v>
      </c>
      <c r="S46" s="17">
        <v>-502.89999999999964</v>
      </c>
      <c r="T46" s="15">
        <v>0</v>
      </c>
      <c r="U46" s="14">
        <v>0</v>
      </c>
      <c r="V46" s="16" t="s">
        <v>78</v>
      </c>
      <c r="W46" s="14">
        <v>0</v>
      </c>
      <c r="X46" s="14">
        <v>0</v>
      </c>
      <c r="Y46" s="14">
        <v>0</v>
      </c>
      <c r="Z46" s="16" t="s">
        <v>78</v>
      </c>
      <c r="AA46" s="18">
        <v>0</v>
      </c>
    </row>
    <row r="47" spans="1:27" s="12" customFormat="1" x14ac:dyDescent="0.25">
      <c r="A47" s="52" t="s">
        <v>30</v>
      </c>
      <c r="B47" s="2" t="s">
        <v>12</v>
      </c>
      <c r="C47" s="56" t="s">
        <v>62</v>
      </c>
      <c r="D47" s="13">
        <v>62693</v>
      </c>
      <c r="E47" s="14">
        <v>62567.6</v>
      </c>
      <c r="F47" s="16">
        <v>99.8</v>
      </c>
      <c r="G47" s="14">
        <v>-125.40000000000146</v>
      </c>
      <c r="H47" s="14">
        <v>58301</v>
      </c>
      <c r="I47" s="14">
        <v>58150.400000000001</v>
      </c>
      <c r="J47" s="16">
        <v>99.7</v>
      </c>
      <c r="K47" s="17">
        <v>-150.59999999999854</v>
      </c>
      <c r="L47" s="15">
        <v>62693</v>
      </c>
      <c r="M47" s="14">
        <v>62567.6</v>
      </c>
      <c r="N47" s="16">
        <v>99.8</v>
      </c>
      <c r="O47" s="14">
        <v>-125.40000000000146</v>
      </c>
      <c r="P47" s="14">
        <v>58301</v>
      </c>
      <c r="Q47" s="14">
        <v>58150.400000000001</v>
      </c>
      <c r="R47" s="16">
        <v>99.7</v>
      </c>
      <c r="S47" s="17">
        <v>-150.59999999999854</v>
      </c>
      <c r="T47" s="15">
        <v>0</v>
      </c>
      <c r="U47" s="14">
        <v>0</v>
      </c>
      <c r="V47" s="16" t="s">
        <v>78</v>
      </c>
      <c r="W47" s="14">
        <v>0</v>
      </c>
      <c r="X47" s="14">
        <v>0</v>
      </c>
      <c r="Y47" s="14">
        <v>0</v>
      </c>
      <c r="Z47" s="16" t="s">
        <v>78</v>
      </c>
      <c r="AA47" s="18">
        <v>0</v>
      </c>
    </row>
    <row r="48" spans="1:27" s="12" customFormat="1" x14ac:dyDescent="0.25">
      <c r="A48" s="52" t="s">
        <v>30</v>
      </c>
      <c r="B48" s="2" t="s">
        <v>14</v>
      </c>
      <c r="C48" s="56" t="s">
        <v>63</v>
      </c>
      <c r="D48" s="13">
        <v>109923.6</v>
      </c>
      <c r="E48" s="14">
        <v>99803.3</v>
      </c>
      <c r="F48" s="16">
        <v>90.8</v>
      </c>
      <c r="G48" s="14">
        <v>-10120.300000000003</v>
      </c>
      <c r="H48" s="14">
        <v>110236.9</v>
      </c>
      <c r="I48" s="14">
        <v>103770.1</v>
      </c>
      <c r="J48" s="16">
        <v>94.1</v>
      </c>
      <c r="K48" s="17">
        <v>-6466.7999999999884</v>
      </c>
      <c r="L48" s="15">
        <v>109923.6</v>
      </c>
      <c r="M48" s="14">
        <v>99803.3</v>
      </c>
      <c r="N48" s="16">
        <v>90.8</v>
      </c>
      <c r="O48" s="14">
        <v>-10120.300000000003</v>
      </c>
      <c r="P48" s="14">
        <v>110229.9</v>
      </c>
      <c r="Q48" s="14">
        <v>103763.1</v>
      </c>
      <c r="R48" s="16">
        <v>94.1</v>
      </c>
      <c r="S48" s="17">
        <v>-6466.7999999999884</v>
      </c>
      <c r="T48" s="15">
        <v>0</v>
      </c>
      <c r="U48" s="14">
        <v>0</v>
      </c>
      <c r="V48" s="16" t="s">
        <v>78</v>
      </c>
      <c r="W48" s="14">
        <v>0</v>
      </c>
      <c r="X48" s="14">
        <v>7</v>
      </c>
      <c r="Y48" s="14">
        <v>7</v>
      </c>
      <c r="Z48" s="16">
        <v>100</v>
      </c>
      <c r="AA48" s="18">
        <v>0</v>
      </c>
    </row>
    <row r="49" spans="1:27" s="12" customFormat="1" x14ac:dyDescent="0.25">
      <c r="A49" s="52" t="s">
        <v>30</v>
      </c>
      <c r="B49" s="2" t="s">
        <v>16</v>
      </c>
      <c r="C49" s="56" t="s">
        <v>64</v>
      </c>
      <c r="D49" s="13">
        <v>41614.400000000001</v>
      </c>
      <c r="E49" s="14">
        <v>39830.6</v>
      </c>
      <c r="F49" s="16">
        <v>95.7</v>
      </c>
      <c r="G49" s="14">
        <v>-1783.8000000000029</v>
      </c>
      <c r="H49" s="14">
        <v>78392.3</v>
      </c>
      <c r="I49" s="14">
        <v>75523.100000000006</v>
      </c>
      <c r="J49" s="16">
        <v>96.3</v>
      </c>
      <c r="K49" s="17">
        <v>-2869.1999999999971</v>
      </c>
      <c r="L49" s="15">
        <v>41614.400000000001</v>
      </c>
      <c r="M49" s="14">
        <v>39830.6</v>
      </c>
      <c r="N49" s="16">
        <v>95.7</v>
      </c>
      <c r="O49" s="14">
        <v>-1783.8000000000029</v>
      </c>
      <c r="P49" s="14">
        <v>78392.3</v>
      </c>
      <c r="Q49" s="14">
        <v>75523.100000000006</v>
      </c>
      <c r="R49" s="16">
        <v>96.3</v>
      </c>
      <c r="S49" s="17">
        <v>-2869.1999999999971</v>
      </c>
      <c r="T49" s="15">
        <v>0</v>
      </c>
      <c r="U49" s="14">
        <v>0</v>
      </c>
      <c r="V49" s="16" t="s">
        <v>78</v>
      </c>
      <c r="W49" s="14">
        <v>0</v>
      </c>
      <c r="X49" s="14">
        <v>0</v>
      </c>
      <c r="Y49" s="14">
        <v>0</v>
      </c>
      <c r="Z49" s="16" t="s">
        <v>78</v>
      </c>
      <c r="AA49" s="18">
        <v>0</v>
      </c>
    </row>
    <row r="50" spans="1:27" s="12" customFormat="1" ht="26.25" x14ac:dyDescent="0.25">
      <c r="A50" s="52" t="s">
        <v>30</v>
      </c>
      <c r="B50" s="2" t="s">
        <v>47</v>
      </c>
      <c r="C50" s="56" t="s">
        <v>65</v>
      </c>
      <c r="D50" s="13">
        <v>13937.8</v>
      </c>
      <c r="E50" s="14">
        <v>13929.3</v>
      </c>
      <c r="F50" s="16">
        <v>99.9</v>
      </c>
      <c r="G50" s="14">
        <v>-8.5</v>
      </c>
      <c r="H50" s="14">
        <v>14967.9</v>
      </c>
      <c r="I50" s="14">
        <v>14805.6</v>
      </c>
      <c r="J50" s="16">
        <v>98.9</v>
      </c>
      <c r="K50" s="17">
        <v>-162.29999999999927</v>
      </c>
      <c r="L50" s="15">
        <v>13937.8</v>
      </c>
      <c r="M50" s="14">
        <v>13929.3</v>
      </c>
      <c r="N50" s="16">
        <v>99.9</v>
      </c>
      <c r="O50" s="14">
        <v>-8.5</v>
      </c>
      <c r="P50" s="14">
        <v>14967.9</v>
      </c>
      <c r="Q50" s="14">
        <v>14805.6</v>
      </c>
      <c r="R50" s="16">
        <v>98.9</v>
      </c>
      <c r="S50" s="17">
        <v>-162.29999999999927</v>
      </c>
      <c r="T50" s="15">
        <v>0</v>
      </c>
      <c r="U50" s="14">
        <v>0</v>
      </c>
      <c r="V50" s="16" t="s">
        <v>78</v>
      </c>
      <c r="W50" s="14">
        <v>0</v>
      </c>
      <c r="X50" s="14">
        <v>0</v>
      </c>
      <c r="Y50" s="14">
        <v>0</v>
      </c>
      <c r="Z50" s="16" t="s">
        <v>78</v>
      </c>
      <c r="AA50" s="18">
        <v>0</v>
      </c>
    </row>
    <row r="51" spans="1:27" s="12" customFormat="1" x14ac:dyDescent="0.25">
      <c r="A51" s="51" t="s">
        <v>22</v>
      </c>
      <c r="B51" s="1"/>
      <c r="C51" s="55" t="s">
        <v>66</v>
      </c>
      <c r="D51" s="35">
        <v>38931.9</v>
      </c>
      <c r="E51" s="8">
        <v>38849.800000000003</v>
      </c>
      <c r="F51" s="9">
        <v>99.8</v>
      </c>
      <c r="G51" s="8">
        <v>-82.099999999998545</v>
      </c>
      <c r="H51" s="8">
        <v>42785.299999999996</v>
      </c>
      <c r="I51" s="8">
        <v>42194.700000000004</v>
      </c>
      <c r="J51" s="9">
        <v>98.6</v>
      </c>
      <c r="K51" s="10">
        <v>-590.59999999999127</v>
      </c>
      <c r="L51" s="7">
        <v>38931.9</v>
      </c>
      <c r="M51" s="8">
        <v>38849.800000000003</v>
      </c>
      <c r="N51" s="9">
        <v>99.8</v>
      </c>
      <c r="O51" s="8">
        <v>-82.099999999998545</v>
      </c>
      <c r="P51" s="8">
        <v>42785.299999999996</v>
      </c>
      <c r="Q51" s="8">
        <v>42194.700000000004</v>
      </c>
      <c r="R51" s="9">
        <v>98.6</v>
      </c>
      <c r="S51" s="10">
        <v>-590.59999999999127</v>
      </c>
      <c r="T51" s="7">
        <v>0</v>
      </c>
      <c r="U51" s="8">
        <v>0</v>
      </c>
      <c r="V51" s="9" t="s">
        <v>78</v>
      </c>
      <c r="W51" s="8">
        <v>0</v>
      </c>
      <c r="X51" s="8">
        <v>0</v>
      </c>
      <c r="Y51" s="8">
        <v>0</v>
      </c>
      <c r="Z51" s="9" t="s">
        <v>78</v>
      </c>
      <c r="AA51" s="11">
        <v>0</v>
      </c>
    </row>
    <row r="52" spans="1:27" s="12" customFormat="1" x14ac:dyDescent="0.25">
      <c r="A52" s="52" t="s">
        <v>22</v>
      </c>
      <c r="B52" s="2" t="s">
        <v>10</v>
      </c>
      <c r="C52" s="56" t="s">
        <v>67</v>
      </c>
      <c r="D52" s="13">
        <v>24043.4</v>
      </c>
      <c r="E52" s="14">
        <v>23985.4</v>
      </c>
      <c r="F52" s="16">
        <v>99.8</v>
      </c>
      <c r="G52" s="14">
        <v>-58</v>
      </c>
      <c r="H52" s="14">
        <v>21809.7</v>
      </c>
      <c r="I52" s="14">
        <v>21585.4</v>
      </c>
      <c r="J52" s="16">
        <v>99</v>
      </c>
      <c r="K52" s="17">
        <v>-224.29999999999927</v>
      </c>
      <c r="L52" s="15">
        <v>24043.4</v>
      </c>
      <c r="M52" s="14">
        <v>23985.4</v>
      </c>
      <c r="N52" s="16">
        <v>99.8</v>
      </c>
      <c r="O52" s="14">
        <v>-58</v>
      </c>
      <c r="P52" s="14">
        <v>21809.7</v>
      </c>
      <c r="Q52" s="14">
        <v>21585.4</v>
      </c>
      <c r="R52" s="16">
        <v>99</v>
      </c>
      <c r="S52" s="17">
        <v>-224.29999999999927</v>
      </c>
      <c r="T52" s="15">
        <v>0</v>
      </c>
      <c r="U52" s="14">
        <v>0</v>
      </c>
      <c r="V52" s="16" t="s">
        <v>78</v>
      </c>
      <c r="W52" s="14">
        <v>0</v>
      </c>
      <c r="X52" s="14">
        <v>0</v>
      </c>
      <c r="Y52" s="14">
        <v>0</v>
      </c>
      <c r="Z52" s="16" t="s">
        <v>78</v>
      </c>
      <c r="AA52" s="18">
        <v>0</v>
      </c>
    </row>
    <row r="53" spans="1:27" s="12" customFormat="1" x14ac:dyDescent="0.25">
      <c r="A53" s="52" t="s">
        <v>22</v>
      </c>
      <c r="B53" s="2" t="s">
        <v>12</v>
      </c>
      <c r="C53" s="56" t="s">
        <v>68</v>
      </c>
      <c r="D53" s="13">
        <v>14519.5</v>
      </c>
      <c r="E53" s="14">
        <v>14495.4</v>
      </c>
      <c r="F53" s="16">
        <v>99.8</v>
      </c>
      <c r="G53" s="14">
        <v>-24.100000000000364</v>
      </c>
      <c r="H53" s="14">
        <v>20584</v>
      </c>
      <c r="I53" s="14">
        <v>20219</v>
      </c>
      <c r="J53" s="16">
        <v>98.2</v>
      </c>
      <c r="K53" s="17">
        <v>-365</v>
      </c>
      <c r="L53" s="15">
        <v>14519.5</v>
      </c>
      <c r="M53" s="14">
        <v>14495.4</v>
      </c>
      <c r="N53" s="16">
        <v>99.8</v>
      </c>
      <c r="O53" s="14">
        <v>-24.100000000000364</v>
      </c>
      <c r="P53" s="14">
        <v>20584</v>
      </c>
      <c r="Q53" s="14">
        <v>20219</v>
      </c>
      <c r="R53" s="16">
        <v>98.2</v>
      </c>
      <c r="S53" s="17">
        <v>-365</v>
      </c>
      <c r="T53" s="15">
        <v>0</v>
      </c>
      <c r="U53" s="14">
        <v>0</v>
      </c>
      <c r="V53" s="16" t="s">
        <v>78</v>
      </c>
      <c r="W53" s="14">
        <v>0</v>
      </c>
      <c r="X53" s="14">
        <v>0</v>
      </c>
      <c r="Y53" s="14">
        <v>0</v>
      </c>
      <c r="Z53" s="16" t="s">
        <v>78</v>
      </c>
      <c r="AA53" s="18">
        <v>0</v>
      </c>
    </row>
    <row r="54" spans="1:27" s="12" customFormat="1" ht="26.25" x14ac:dyDescent="0.25">
      <c r="A54" s="52" t="s">
        <v>22</v>
      </c>
      <c r="B54" s="2" t="s">
        <v>18</v>
      </c>
      <c r="C54" s="56" t="s">
        <v>69</v>
      </c>
      <c r="D54" s="13">
        <v>369</v>
      </c>
      <c r="E54" s="14">
        <v>369</v>
      </c>
      <c r="F54" s="16">
        <v>100</v>
      </c>
      <c r="G54" s="14">
        <v>0</v>
      </c>
      <c r="H54" s="14">
        <v>391.6</v>
      </c>
      <c r="I54" s="14">
        <v>390.3</v>
      </c>
      <c r="J54" s="16">
        <v>99.7</v>
      </c>
      <c r="K54" s="17">
        <v>-1.3000000000000114</v>
      </c>
      <c r="L54" s="15">
        <v>369</v>
      </c>
      <c r="M54" s="14">
        <v>369</v>
      </c>
      <c r="N54" s="16">
        <v>100</v>
      </c>
      <c r="O54" s="14">
        <v>0</v>
      </c>
      <c r="P54" s="14">
        <v>391.6</v>
      </c>
      <c r="Q54" s="14">
        <v>390.3</v>
      </c>
      <c r="R54" s="16">
        <v>99.7</v>
      </c>
      <c r="S54" s="17">
        <v>-1.3000000000000114</v>
      </c>
      <c r="T54" s="15">
        <v>0</v>
      </c>
      <c r="U54" s="14">
        <v>0</v>
      </c>
      <c r="V54" s="16" t="s">
        <v>78</v>
      </c>
      <c r="W54" s="14">
        <v>0</v>
      </c>
      <c r="X54" s="14">
        <v>0</v>
      </c>
      <c r="Y54" s="14">
        <v>0</v>
      </c>
      <c r="Z54" s="16" t="s">
        <v>78</v>
      </c>
      <c r="AA54" s="18">
        <v>0</v>
      </c>
    </row>
    <row r="55" spans="1:27" s="12" customFormat="1" x14ac:dyDescent="0.25">
      <c r="A55" s="51" t="s">
        <v>41</v>
      </c>
      <c r="B55" s="1"/>
      <c r="C55" s="55" t="s">
        <v>70</v>
      </c>
      <c r="D55" s="35">
        <v>1463.1</v>
      </c>
      <c r="E55" s="8">
        <v>1458.6</v>
      </c>
      <c r="F55" s="9">
        <v>99.7</v>
      </c>
      <c r="G55" s="8">
        <v>-4.5</v>
      </c>
      <c r="H55" s="8">
        <v>1220</v>
      </c>
      <c r="I55" s="8">
        <v>1219.9000000000001</v>
      </c>
      <c r="J55" s="9">
        <v>100</v>
      </c>
      <c r="K55" s="10">
        <v>-9.9999999999909051E-2</v>
      </c>
      <c r="L55" s="7">
        <v>1463.1</v>
      </c>
      <c r="M55" s="8">
        <v>1458.6</v>
      </c>
      <c r="N55" s="9">
        <v>99.7</v>
      </c>
      <c r="O55" s="8">
        <v>-4.5</v>
      </c>
      <c r="P55" s="8">
        <v>1220</v>
      </c>
      <c r="Q55" s="8">
        <v>1219.9000000000001</v>
      </c>
      <c r="R55" s="9">
        <v>100</v>
      </c>
      <c r="S55" s="10">
        <v>-9.9999999999909051E-2</v>
      </c>
      <c r="T55" s="7">
        <v>0</v>
      </c>
      <c r="U55" s="8">
        <v>0</v>
      </c>
      <c r="V55" s="9" t="s">
        <v>78</v>
      </c>
      <c r="W55" s="8">
        <v>0</v>
      </c>
      <c r="X55" s="8">
        <v>0</v>
      </c>
      <c r="Y55" s="8">
        <v>0</v>
      </c>
      <c r="Z55" s="9" t="s">
        <v>78</v>
      </c>
      <c r="AA55" s="11">
        <v>0</v>
      </c>
    </row>
    <row r="56" spans="1:27" s="12" customFormat="1" x14ac:dyDescent="0.25">
      <c r="A56" s="52" t="s">
        <v>41</v>
      </c>
      <c r="B56" s="2" t="s">
        <v>10</v>
      </c>
      <c r="C56" s="56" t="s">
        <v>71</v>
      </c>
      <c r="D56" s="13">
        <v>354.1</v>
      </c>
      <c r="E56" s="14">
        <v>349.6</v>
      </c>
      <c r="F56" s="16">
        <v>98.7</v>
      </c>
      <c r="G56" s="14">
        <v>-4.5</v>
      </c>
      <c r="H56" s="14">
        <v>200</v>
      </c>
      <c r="I56" s="14">
        <v>199.9</v>
      </c>
      <c r="J56" s="16">
        <v>100</v>
      </c>
      <c r="K56" s="17">
        <v>-9.9999999999994316E-2</v>
      </c>
      <c r="L56" s="15">
        <v>354.1</v>
      </c>
      <c r="M56" s="14">
        <v>349.6</v>
      </c>
      <c r="N56" s="16">
        <v>98.7</v>
      </c>
      <c r="O56" s="14">
        <v>-4.5</v>
      </c>
      <c r="P56" s="14">
        <v>200</v>
      </c>
      <c r="Q56" s="14">
        <v>199.9</v>
      </c>
      <c r="R56" s="16">
        <v>100</v>
      </c>
      <c r="S56" s="17">
        <v>-9.9999999999994316E-2</v>
      </c>
      <c r="T56" s="15">
        <v>0</v>
      </c>
      <c r="U56" s="14">
        <v>0</v>
      </c>
      <c r="V56" s="16" t="s">
        <v>78</v>
      </c>
      <c r="W56" s="14">
        <v>0</v>
      </c>
      <c r="X56" s="14">
        <v>0</v>
      </c>
      <c r="Y56" s="14">
        <v>0</v>
      </c>
      <c r="Z56" s="16" t="s">
        <v>78</v>
      </c>
      <c r="AA56" s="18">
        <v>0</v>
      </c>
    </row>
    <row r="57" spans="1:27" s="12" customFormat="1" x14ac:dyDescent="0.25">
      <c r="A57" s="52" t="s">
        <v>41</v>
      </c>
      <c r="B57" s="2" t="s">
        <v>12</v>
      </c>
      <c r="C57" s="56" t="s">
        <v>72</v>
      </c>
      <c r="D57" s="13">
        <v>1109</v>
      </c>
      <c r="E57" s="14">
        <v>1109</v>
      </c>
      <c r="F57" s="16">
        <v>100</v>
      </c>
      <c r="G57" s="14">
        <v>0</v>
      </c>
      <c r="H57" s="14">
        <v>1020</v>
      </c>
      <c r="I57" s="14">
        <v>1020</v>
      </c>
      <c r="J57" s="16">
        <v>100</v>
      </c>
      <c r="K57" s="17">
        <v>0</v>
      </c>
      <c r="L57" s="15">
        <v>1109</v>
      </c>
      <c r="M57" s="14">
        <v>1109</v>
      </c>
      <c r="N57" s="16">
        <v>100</v>
      </c>
      <c r="O57" s="14">
        <v>0</v>
      </c>
      <c r="P57" s="14">
        <v>1020</v>
      </c>
      <c r="Q57" s="14">
        <v>1020</v>
      </c>
      <c r="R57" s="16">
        <v>100</v>
      </c>
      <c r="S57" s="17">
        <v>0</v>
      </c>
      <c r="T57" s="15">
        <v>0</v>
      </c>
      <c r="U57" s="14">
        <v>0</v>
      </c>
      <c r="V57" s="16" t="s">
        <v>78</v>
      </c>
      <c r="W57" s="14">
        <v>0</v>
      </c>
      <c r="X57" s="14">
        <v>0</v>
      </c>
      <c r="Y57" s="14">
        <v>0</v>
      </c>
      <c r="Z57" s="16" t="s">
        <v>78</v>
      </c>
      <c r="AA57" s="18">
        <v>0</v>
      </c>
    </row>
    <row r="58" spans="1:27" s="12" customFormat="1" ht="39" x14ac:dyDescent="0.25">
      <c r="A58" s="51" t="s">
        <v>32</v>
      </c>
      <c r="B58" s="1"/>
      <c r="C58" s="55" t="s">
        <v>73</v>
      </c>
      <c r="D58" s="35">
        <v>0</v>
      </c>
      <c r="E58" s="8">
        <v>0</v>
      </c>
      <c r="F58" s="9" t="s">
        <v>78</v>
      </c>
      <c r="G58" s="8">
        <v>0</v>
      </c>
      <c r="H58" s="8">
        <v>0</v>
      </c>
      <c r="I58" s="8">
        <v>0</v>
      </c>
      <c r="J58" s="9" t="s">
        <v>78</v>
      </c>
      <c r="K58" s="10">
        <v>0</v>
      </c>
      <c r="L58" s="7">
        <v>38580.6</v>
      </c>
      <c r="M58" s="8">
        <v>38536</v>
      </c>
      <c r="N58" s="9">
        <v>99.9</v>
      </c>
      <c r="O58" s="8">
        <v>-44.599999999998545</v>
      </c>
      <c r="P58" s="8">
        <v>28135.1</v>
      </c>
      <c r="Q58" s="8">
        <v>28135.1</v>
      </c>
      <c r="R58" s="9">
        <v>100</v>
      </c>
      <c r="S58" s="10">
        <v>0</v>
      </c>
      <c r="T58" s="7">
        <v>0</v>
      </c>
      <c r="U58" s="8">
        <v>0</v>
      </c>
      <c r="V58" s="9" t="s">
        <v>78</v>
      </c>
      <c r="W58" s="8">
        <v>0</v>
      </c>
      <c r="X58" s="8">
        <v>0</v>
      </c>
      <c r="Y58" s="8">
        <v>0</v>
      </c>
      <c r="Z58" s="9" t="s">
        <v>78</v>
      </c>
      <c r="AA58" s="11">
        <v>0</v>
      </c>
    </row>
    <row r="59" spans="1:27" s="12" customFormat="1" ht="51.75" x14ac:dyDescent="0.25">
      <c r="A59" s="52" t="s">
        <v>32</v>
      </c>
      <c r="B59" s="2" t="s">
        <v>10</v>
      </c>
      <c r="C59" s="56" t="s">
        <v>74</v>
      </c>
      <c r="D59" s="13">
        <v>0</v>
      </c>
      <c r="E59" s="14">
        <v>0</v>
      </c>
      <c r="F59" s="19" t="s">
        <v>78</v>
      </c>
      <c r="G59" s="20">
        <v>0</v>
      </c>
      <c r="H59" s="14">
        <v>0</v>
      </c>
      <c r="I59" s="14">
        <v>0</v>
      </c>
      <c r="J59" s="19" t="s">
        <v>78</v>
      </c>
      <c r="K59" s="32">
        <v>0</v>
      </c>
      <c r="L59" s="15">
        <v>35312.5</v>
      </c>
      <c r="M59" s="14">
        <v>35267.9</v>
      </c>
      <c r="N59" s="16">
        <v>99.9</v>
      </c>
      <c r="O59" s="14">
        <v>-44.599999999998545</v>
      </c>
      <c r="P59" s="14">
        <v>28135.1</v>
      </c>
      <c r="Q59" s="14">
        <v>28135.1</v>
      </c>
      <c r="R59" s="16">
        <v>100</v>
      </c>
      <c r="S59" s="17">
        <v>0</v>
      </c>
      <c r="T59" s="15">
        <v>0</v>
      </c>
      <c r="U59" s="14">
        <v>0</v>
      </c>
      <c r="V59" s="16" t="s">
        <v>78</v>
      </c>
      <c r="W59" s="14">
        <v>0</v>
      </c>
      <c r="X59" s="14">
        <v>0</v>
      </c>
      <c r="Y59" s="14">
        <v>0</v>
      </c>
      <c r="Z59" s="16" t="s">
        <v>78</v>
      </c>
      <c r="AA59" s="18">
        <v>0</v>
      </c>
    </row>
    <row r="60" spans="1:27" s="12" customFormat="1" ht="15.75" thickBot="1" x14ac:dyDescent="0.3">
      <c r="A60" s="53">
        <v>14</v>
      </c>
      <c r="B60" s="54" t="s">
        <v>10</v>
      </c>
      <c r="C60" s="57" t="s">
        <v>77</v>
      </c>
      <c r="D60" s="13">
        <v>0</v>
      </c>
      <c r="E60" s="14">
        <v>0</v>
      </c>
      <c r="F60" s="16" t="s">
        <v>78</v>
      </c>
      <c r="G60" s="14">
        <v>0</v>
      </c>
      <c r="H60" s="14">
        <v>0</v>
      </c>
      <c r="I60" s="14">
        <v>0</v>
      </c>
      <c r="J60" s="16" t="s">
        <v>78</v>
      </c>
      <c r="K60" s="17">
        <v>0</v>
      </c>
      <c r="L60" s="15">
        <v>3268.1</v>
      </c>
      <c r="M60" s="14">
        <v>3268.1</v>
      </c>
      <c r="N60" s="16">
        <v>100</v>
      </c>
      <c r="O60" s="14">
        <v>0</v>
      </c>
      <c r="P60" s="14">
        <v>0</v>
      </c>
      <c r="Q60" s="14">
        <v>0</v>
      </c>
      <c r="R60" s="16" t="s">
        <v>78</v>
      </c>
      <c r="S60" s="17">
        <v>0</v>
      </c>
      <c r="T60" s="15">
        <v>0</v>
      </c>
      <c r="U60" s="14">
        <v>0</v>
      </c>
      <c r="V60" s="16" t="s">
        <v>78</v>
      </c>
      <c r="W60" s="14">
        <v>0</v>
      </c>
      <c r="X60" s="14">
        <v>0</v>
      </c>
      <c r="Y60" s="14">
        <v>0</v>
      </c>
      <c r="Z60" s="16" t="s">
        <v>78</v>
      </c>
      <c r="AA60" s="18">
        <v>0</v>
      </c>
    </row>
    <row r="61" spans="1:27" ht="15.75" thickBot="1" x14ac:dyDescent="0.3">
      <c r="A61" s="21"/>
      <c r="B61" s="21"/>
      <c r="C61" s="58"/>
      <c r="D61" s="15">
        <v>0</v>
      </c>
      <c r="E61" s="14">
        <v>0</v>
      </c>
      <c r="F61" s="22" t="s">
        <v>78</v>
      </c>
      <c r="G61" s="23">
        <v>0</v>
      </c>
      <c r="H61" s="14">
        <v>0</v>
      </c>
      <c r="I61" s="14">
        <v>0</v>
      </c>
      <c r="J61" s="22" t="s">
        <v>78</v>
      </c>
      <c r="K61" s="33">
        <v>0</v>
      </c>
      <c r="L61" s="7">
        <v>0</v>
      </c>
      <c r="M61" s="8">
        <v>0</v>
      </c>
      <c r="N61" s="39" t="s">
        <v>78</v>
      </c>
      <c r="O61" s="40">
        <v>0</v>
      </c>
      <c r="P61" s="38">
        <v>0</v>
      </c>
      <c r="Q61" s="38">
        <v>0</v>
      </c>
      <c r="R61" s="39" t="s">
        <v>78</v>
      </c>
      <c r="S61" s="42">
        <v>0</v>
      </c>
      <c r="T61" s="43">
        <v>0</v>
      </c>
      <c r="U61" s="44">
        <v>0</v>
      </c>
      <c r="V61" s="39" t="s">
        <v>78</v>
      </c>
      <c r="W61" s="40">
        <v>0</v>
      </c>
      <c r="X61" s="44">
        <v>0</v>
      </c>
      <c r="Y61" s="44">
        <v>0</v>
      </c>
      <c r="Z61" s="39" t="s">
        <v>78</v>
      </c>
      <c r="AA61" s="41">
        <v>0</v>
      </c>
    </row>
    <row r="62" spans="1:27" x14ac:dyDescent="0.25">
      <c r="A62" s="2"/>
      <c r="B62" s="2"/>
      <c r="C62" s="59"/>
      <c r="D62" s="8">
        <f>[1]Свод!B57</f>
        <v>504</v>
      </c>
      <c r="E62" s="8">
        <f>[1]Свод!C57</f>
        <v>3437647</v>
      </c>
      <c r="F62" s="22">
        <f t="shared" ref="F62:F66" si="0">IF(E62=0,"-",ROUND((E62/D62)*100,1))</f>
        <v>682072.8</v>
      </c>
      <c r="G62" s="23">
        <f t="shared" ref="G62:G66" si="1">E62-D62</f>
        <v>3437143</v>
      </c>
      <c r="H62" s="8">
        <f>[1]Свод!D57</f>
        <v>3388399.5999999992</v>
      </c>
      <c r="I62" s="8">
        <f>[1]Свод!E57</f>
        <v>2475459.9</v>
      </c>
      <c r="J62" s="22">
        <f t="shared" ref="J62:J66" si="2">IF(I62=0,"-",ROUND((I62/H62)*100,1))</f>
        <v>73.099999999999994</v>
      </c>
      <c r="K62" s="23">
        <f t="shared" ref="K62:K66" si="3">I62-H62</f>
        <v>-912939.69999999925</v>
      </c>
      <c r="L62" s="26">
        <f>[1]Свод!F57</f>
        <v>2439240.7999999998</v>
      </c>
      <c r="M62" s="26">
        <f>[1]Свод!G57</f>
        <v>3315159.1999999997</v>
      </c>
      <c r="N62" s="36">
        <f t="shared" ref="N62:N66" si="4">IF(M62=0,"-",ROUND((M62/L62)*100,1))</f>
        <v>135.9</v>
      </c>
      <c r="O62" s="37">
        <f t="shared" ref="O62:O66" si="5">M62-L62</f>
        <v>875918.39999999991</v>
      </c>
      <c r="P62" s="26">
        <f>[1]Свод!H57</f>
        <v>3272620.4999999995</v>
      </c>
      <c r="Q62" s="26">
        <f>[1]Свод!I57</f>
        <v>2375622.4</v>
      </c>
      <c r="R62" s="36">
        <f t="shared" ref="R62:R66" si="6">IF(Q62=0,"-",ROUND((Q62/P62)*100,1))</f>
        <v>72.599999999999994</v>
      </c>
      <c r="S62" s="37">
        <f t="shared" ref="S62:S66" si="7">Q62-P62</f>
        <v>-896998.09999999963</v>
      </c>
      <c r="T62" s="26">
        <f>[1]Свод!J57</f>
        <v>2341254.2999999998</v>
      </c>
      <c r="U62" s="26">
        <f>[1]Свод!K57</f>
        <v>353745.70000000007</v>
      </c>
      <c r="V62" s="36">
        <f t="shared" ref="V62:V66" si="8">IF(U62=0,"-",ROUND((U62/T62)*100,1))</f>
        <v>15.1</v>
      </c>
      <c r="W62" s="37">
        <f t="shared" ref="W62:W66" si="9">U62-T62</f>
        <v>-1987508.5999999996</v>
      </c>
      <c r="X62" s="26">
        <f>[1]Свод!L57</f>
        <v>345188.6</v>
      </c>
      <c r="Y62" s="26">
        <f>[1]Свод!M57</f>
        <v>203610.5</v>
      </c>
      <c r="Z62" s="36">
        <f t="shared" ref="Z62:Z66" si="10">IF(Y62=0,"-",ROUND((Y62/X62)*100,1))</f>
        <v>59</v>
      </c>
      <c r="AA62" s="37">
        <f t="shared" ref="AA62:AA66" si="11">Y62-X62</f>
        <v>-141578.09999999998</v>
      </c>
    </row>
    <row r="63" spans="1:27" x14ac:dyDescent="0.25">
      <c r="A63" s="1"/>
      <c r="B63" s="1"/>
      <c r="C63" s="60"/>
      <c r="D63" s="8">
        <f>[1]Свод!B58</f>
        <v>0</v>
      </c>
      <c r="E63" s="8">
        <f>[1]Свод!C58</f>
        <v>0</v>
      </c>
      <c r="F63" s="22" t="str">
        <f t="shared" si="0"/>
        <v>-</v>
      </c>
      <c r="G63" s="23">
        <f t="shared" si="1"/>
        <v>0</v>
      </c>
      <c r="H63" s="8">
        <f>[1]Свод!D58</f>
        <v>0</v>
      </c>
      <c r="I63" s="8">
        <f>[1]Свод!E58</f>
        <v>0</v>
      </c>
      <c r="J63" s="22" t="str">
        <f t="shared" si="2"/>
        <v>-</v>
      </c>
      <c r="K63" s="23">
        <f t="shared" si="3"/>
        <v>0</v>
      </c>
      <c r="L63" s="8">
        <f>[1]Свод!F58</f>
        <v>0</v>
      </c>
      <c r="M63" s="8">
        <f>[1]Свод!G58</f>
        <v>0</v>
      </c>
      <c r="N63" s="22" t="str">
        <f t="shared" si="4"/>
        <v>-</v>
      </c>
      <c r="O63" s="23">
        <f t="shared" si="5"/>
        <v>0</v>
      </c>
      <c r="P63" s="8">
        <f>[1]Свод!H58</f>
        <v>0</v>
      </c>
      <c r="Q63" s="8">
        <f>[1]Свод!I58</f>
        <v>0</v>
      </c>
      <c r="R63" s="22" t="str">
        <f t="shared" si="6"/>
        <v>-</v>
      </c>
      <c r="S63" s="23">
        <f t="shared" si="7"/>
        <v>0</v>
      </c>
      <c r="T63" s="8">
        <f>[1]Свод!J58</f>
        <v>0</v>
      </c>
      <c r="U63" s="8">
        <f>[1]Свод!K58</f>
        <v>0</v>
      </c>
      <c r="V63" s="22" t="str">
        <f t="shared" si="8"/>
        <v>-</v>
      </c>
      <c r="W63" s="23">
        <f t="shared" si="9"/>
        <v>0</v>
      </c>
      <c r="X63" s="8">
        <f>[1]Свод!L58</f>
        <v>0</v>
      </c>
      <c r="Y63" s="8">
        <f>[1]Свод!M58</f>
        <v>0</v>
      </c>
      <c r="Z63" s="22" t="str">
        <f t="shared" si="10"/>
        <v>-</v>
      </c>
      <c r="AA63" s="23">
        <f t="shared" si="11"/>
        <v>0</v>
      </c>
    </row>
    <row r="64" spans="1:27" x14ac:dyDescent="0.25">
      <c r="A64" s="1"/>
      <c r="B64" s="1"/>
      <c r="C64" s="60"/>
      <c r="D64" s="8">
        <f>[1]Свод!B59</f>
        <v>0</v>
      </c>
      <c r="E64" s="8">
        <f>[1]Свод!C59</f>
        <v>0</v>
      </c>
      <c r="F64" s="22" t="str">
        <f t="shared" si="0"/>
        <v>-</v>
      </c>
      <c r="G64" s="23">
        <f t="shared" si="1"/>
        <v>0</v>
      </c>
      <c r="H64" s="8">
        <f>[1]Свод!D59</f>
        <v>0</v>
      </c>
      <c r="I64" s="8">
        <f>[1]Свод!E59</f>
        <v>0</v>
      </c>
      <c r="J64" s="22" t="str">
        <f t="shared" si="2"/>
        <v>-</v>
      </c>
      <c r="K64" s="23">
        <f t="shared" si="3"/>
        <v>0</v>
      </c>
      <c r="L64" s="8">
        <f>[1]Свод!F59</f>
        <v>0</v>
      </c>
      <c r="M64" s="8">
        <f>[1]Свод!G59</f>
        <v>0</v>
      </c>
      <c r="N64" s="22" t="str">
        <f t="shared" si="4"/>
        <v>-</v>
      </c>
      <c r="O64" s="23">
        <f t="shared" si="5"/>
        <v>0</v>
      </c>
      <c r="P64" s="8">
        <f>[1]Свод!H59</f>
        <v>0</v>
      </c>
      <c r="Q64" s="8">
        <f>[1]Свод!I59</f>
        <v>0</v>
      </c>
      <c r="R64" s="22" t="str">
        <f t="shared" si="6"/>
        <v>-</v>
      </c>
      <c r="S64" s="23">
        <f t="shared" si="7"/>
        <v>0</v>
      </c>
      <c r="T64" s="8">
        <f>[1]Свод!J59</f>
        <v>0</v>
      </c>
      <c r="U64" s="8">
        <f>[1]Свод!K59</f>
        <v>0</v>
      </c>
      <c r="V64" s="22" t="str">
        <f t="shared" si="8"/>
        <v>-</v>
      </c>
      <c r="W64" s="23">
        <f t="shared" si="9"/>
        <v>0</v>
      </c>
      <c r="X64" s="8">
        <f>[1]Свод!L59</f>
        <v>0</v>
      </c>
      <c r="Y64" s="8">
        <f>[1]Свод!M59</f>
        <v>0</v>
      </c>
      <c r="Z64" s="22" t="str">
        <f t="shared" si="10"/>
        <v>-</v>
      </c>
      <c r="AA64" s="23">
        <f t="shared" si="11"/>
        <v>0</v>
      </c>
    </row>
    <row r="65" spans="1:27" x14ac:dyDescent="0.25">
      <c r="A65" s="1"/>
      <c r="B65" s="1"/>
      <c r="C65" s="60"/>
      <c r="D65" s="8">
        <f>[1]Свод!B60</f>
        <v>0</v>
      </c>
      <c r="E65" s="8">
        <f>[1]Свод!C60</f>
        <v>0</v>
      </c>
      <c r="F65" s="22" t="str">
        <f t="shared" si="0"/>
        <v>-</v>
      </c>
      <c r="G65" s="23">
        <f t="shared" si="1"/>
        <v>0</v>
      </c>
      <c r="H65" s="8">
        <f>[1]Свод!D60</f>
        <v>0</v>
      </c>
      <c r="I65" s="8">
        <f>[1]Свод!E60</f>
        <v>0</v>
      </c>
      <c r="J65" s="22" t="str">
        <f t="shared" si="2"/>
        <v>-</v>
      </c>
      <c r="K65" s="23">
        <f t="shared" si="3"/>
        <v>0</v>
      </c>
      <c r="L65" s="8">
        <f>[1]Свод!F60</f>
        <v>0</v>
      </c>
      <c r="M65" s="8">
        <f>[1]Свод!G60</f>
        <v>0</v>
      </c>
      <c r="N65" s="22" t="str">
        <f t="shared" si="4"/>
        <v>-</v>
      </c>
      <c r="O65" s="23">
        <f t="shared" si="5"/>
        <v>0</v>
      </c>
      <c r="P65" s="8">
        <f>[1]Свод!H60</f>
        <v>0</v>
      </c>
      <c r="Q65" s="8">
        <f>[1]Свод!I60</f>
        <v>0</v>
      </c>
      <c r="R65" s="22" t="str">
        <f t="shared" si="6"/>
        <v>-</v>
      </c>
      <c r="S65" s="23">
        <f t="shared" si="7"/>
        <v>0</v>
      </c>
      <c r="T65" s="8">
        <f>[1]Свод!J60</f>
        <v>0</v>
      </c>
      <c r="U65" s="8">
        <f>[1]Свод!K60</f>
        <v>0</v>
      </c>
      <c r="V65" s="22" t="str">
        <f t="shared" si="8"/>
        <v>-</v>
      </c>
      <c r="W65" s="23">
        <f t="shared" si="9"/>
        <v>0</v>
      </c>
      <c r="X65" s="8">
        <f>[1]Свод!L60</f>
        <v>0</v>
      </c>
      <c r="Y65" s="8">
        <f>[1]Свод!M60</f>
        <v>0</v>
      </c>
      <c r="Z65" s="22" t="str">
        <f t="shared" si="10"/>
        <v>-</v>
      </c>
      <c r="AA65" s="23">
        <f t="shared" si="11"/>
        <v>0</v>
      </c>
    </row>
    <row r="66" spans="1:27" x14ac:dyDescent="0.25">
      <c r="A66" s="1"/>
      <c r="B66" s="1"/>
      <c r="C66" s="60"/>
      <c r="D66" s="8">
        <f>[1]Свод!B61</f>
        <v>0</v>
      </c>
      <c r="E66" s="8">
        <f>[1]Свод!C61</f>
        <v>0</v>
      </c>
      <c r="F66" s="22" t="str">
        <f t="shared" si="0"/>
        <v>-</v>
      </c>
      <c r="G66" s="23">
        <f t="shared" si="1"/>
        <v>0</v>
      </c>
      <c r="H66" s="8">
        <f>[1]Свод!D61</f>
        <v>0</v>
      </c>
      <c r="I66" s="8">
        <f>[1]Свод!E61</f>
        <v>0</v>
      </c>
      <c r="J66" s="22" t="str">
        <f t="shared" si="2"/>
        <v>-</v>
      </c>
      <c r="K66" s="23">
        <f t="shared" si="3"/>
        <v>0</v>
      </c>
      <c r="L66" s="8">
        <f>[1]Свод!F61</f>
        <v>0</v>
      </c>
      <c r="M66" s="8">
        <f>[1]Свод!G61</f>
        <v>0</v>
      </c>
      <c r="N66" s="22" t="str">
        <f t="shared" si="4"/>
        <v>-</v>
      </c>
      <c r="O66" s="23">
        <f t="shared" si="5"/>
        <v>0</v>
      </c>
      <c r="P66" s="8">
        <f>[1]Свод!H61</f>
        <v>0</v>
      </c>
      <c r="Q66" s="8">
        <f>[1]Свод!I61</f>
        <v>0</v>
      </c>
      <c r="R66" s="22" t="str">
        <f t="shared" si="6"/>
        <v>-</v>
      </c>
      <c r="S66" s="23">
        <f t="shared" si="7"/>
        <v>0</v>
      </c>
      <c r="T66" s="8">
        <f>[1]Свод!J61</f>
        <v>0</v>
      </c>
      <c r="U66" s="8">
        <f>[1]Свод!K61</f>
        <v>0</v>
      </c>
      <c r="V66" s="22" t="str">
        <f t="shared" si="8"/>
        <v>-</v>
      </c>
      <c r="W66" s="23">
        <f t="shared" si="9"/>
        <v>0</v>
      </c>
      <c r="X66" s="8">
        <f>[1]Свод!L61</f>
        <v>0</v>
      </c>
      <c r="Y66" s="8">
        <f>[1]Свод!M61</f>
        <v>0</v>
      </c>
      <c r="Z66" s="22" t="str">
        <f t="shared" si="10"/>
        <v>-</v>
      </c>
      <c r="AA66" s="23">
        <f t="shared" si="11"/>
        <v>0</v>
      </c>
    </row>
    <row r="67" spans="1:27" x14ac:dyDescent="0.25">
      <c r="A67" s="1"/>
      <c r="B67" s="1"/>
      <c r="C67" s="60"/>
    </row>
    <row r="68" spans="1:27" x14ac:dyDescent="0.25">
      <c r="A68" s="1"/>
      <c r="B68" s="1"/>
      <c r="C68" s="60"/>
    </row>
  </sheetData>
  <mergeCells count="13">
    <mergeCell ref="A1:AA1"/>
    <mergeCell ref="L3:S3"/>
    <mergeCell ref="L4:O4"/>
    <mergeCell ref="P4:S4"/>
    <mergeCell ref="T3:AA3"/>
    <mergeCell ref="T4:W4"/>
    <mergeCell ref="X4:AA4"/>
    <mergeCell ref="A3:A5"/>
    <mergeCell ref="B3:B5"/>
    <mergeCell ref="C3:C5"/>
    <mergeCell ref="D3:K3"/>
    <mergeCell ref="D4:G4"/>
    <mergeCell ref="H4:K4"/>
  </mergeCells>
  <pageMargins left="0.19685039370078741" right="0.19685039370078741" top="0.19685039370078741" bottom="0.19685039370078741" header="0.31496062992125984" footer="0.31496062992125984"/>
  <pageSetup paperSize="8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СА. Сырых</dc:creator>
  <cp:lastModifiedBy>Сергей СА. Сырых</cp:lastModifiedBy>
  <cp:lastPrinted>2023-04-12T12:02:50Z</cp:lastPrinted>
  <dcterms:created xsi:type="dcterms:W3CDTF">2015-06-05T18:19:34Z</dcterms:created>
  <dcterms:modified xsi:type="dcterms:W3CDTF">2023-04-17T05:21:30Z</dcterms:modified>
</cp:coreProperties>
</file>